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17" activeTab="20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  <sheet name="22.10.2025" sheetId="22" r:id="rId13"/>
    <sheet name="05.11.2025" sheetId="24" r:id="rId14"/>
    <sheet name="19.11.2025" sheetId="26" r:id="rId15"/>
    <sheet name="10.12.2025" sheetId="28" r:id="rId16"/>
    <sheet name="17.12.2025" sheetId="30" r:id="rId17"/>
    <sheet name="15.01.2026" sheetId="31" r:id="rId18"/>
    <sheet name="21.01.2026" sheetId="32" r:id="rId19"/>
    <sheet name="28.01.2026" sheetId="33" r:id="rId20"/>
    <sheet name="04.02.2026" sheetId="34" r:id="rId21"/>
  </sheets>
  <calcPr calcId="152511"/>
</workbook>
</file>

<file path=xl/calcChain.xml><?xml version="1.0" encoding="utf-8"?>
<calcChain xmlns="http://schemas.openxmlformats.org/spreadsheetml/2006/main">
  <c r="S33" i="34" l="1"/>
  <c r="S34" i="34"/>
  <c r="S25" i="34"/>
  <c r="S22" i="34"/>
  <c r="S16" i="34"/>
  <c r="S17" i="34"/>
  <c r="S11" i="34"/>
  <c r="P45" i="34"/>
  <c r="P44" i="34"/>
  <c r="P43" i="34"/>
  <c r="P41" i="34"/>
  <c r="P40" i="34"/>
  <c r="P38" i="34"/>
  <c r="P39" i="34"/>
  <c r="P34" i="34"/>
  <c r="P35" i="34"/>
  <c r="P25" i="34"/>
  <c r="P26" i="34"/>
  <c r="P27" i="34"/>
  <c r="P28" i="34"/>
  <c r="P29" i="34"/>
  <c r="P30" i="34"/>
  <c r="P31" i="34"/>
  <c r="P23" i="34"/>
  <c r="P22" i="34"/>
  <c r="P17" i="34"/>
  <c r="P18" i="34"/>
  <c r="P19" i="34"/>
  <c r="P15" i="34"/>
  <c r="P10" i="34"/>
  <c r="P11" i="34"/>
  <c r="P8" i="34"/>
  <c r="M44" i="34"/>
  <c r="M36" i="34"/>
  <c r="M37" i="34"/>
  <c r="M38" i="34"/>
  <c r="M39" i="34"/>
  <c r="M40" i="34"/>
  <c r="M41" i="34"/>
  <c r="M42" i="34"/>
  <c r="M43" i="34"/>
  <c r="M25" i="34"/>
  <c r="M26" i="34"/>
  <c r="M27" i="34"/>
  <c r="M28" i="34"/>
  <c r="M29" i="34"/>
  <c r="M30" i="34"/>
  <c r="M31" i="34"/>
  <c r="M32" i="34"/>
  <c r="M33" i="34"/>
  <c r="M14" i="34"/>
  <c r="M15" i="34"/>
  <c r="M16" i="34"/>
  <c r="M17" i="34"/>
  <c r="M18" i="34"/>
  <c r="M19" i="34"/>
  <c r="M20" i="34"/>
  <c r="M21" i="34"/>
  <c r="M22" i="34"/>
  <c r="M23" i="34"/>
  <c r="M24" i="34"/>
  <c r="I44" i="34"/>
  <c r="I40" i="34"/>
  <c r="I41" i="34"/>
  <c r="I42" i="34"/>
  <c r="I43" i="34"/>
  <c r="I33" i="34"/>
  <c r="I34" i="34"/>
  <c r="I35" i="34"/>
  <c r="I26" i="34"/>
  <c r="I27" i="34"/>
  <c r="I28" i="34"/>
  <c r="I29" i="34"/>
  <c r="I30" i="34"/>
  <c r="S46" i="34"/>
  <c r="P46" i="34"/>
  <c r="M46" i="34"/>
  <c r="I46" i="34"/>
  <c r="S45" i="34"/>
  <c r="M45" i="34"/>
  <c r="I45" i="34"/>
  <c r="S44" i="34"/>
  <c r="S43" i="34"/>
  <c r="S42" i="34"/>
  <c r="P42" i="34"/>
  <c r="S41" i="34"/>
  <c r="S40" i="34"/>
  <c r="S39" i="34"/>
  <c r="I39" i="34"/>
  <c r="S38" i="34"/>
  <c r="I38" i="34"/>
  <c r="S37" i="34"/>
  <c r="P37" i="34"/>
  <c r="I37" i="34"/>
  <c r="S36" i="34"/>
  <c r="P36" i="34"/>
  <c r="I36" i="34"/>
  <c r="S35" i="34"/>
  <c r="M35" i="34"/>
  <c r="M34" i="34"/>
  <c r="P33" i="34"/>
  <c r="S32" i="34"/>
  <c r="P32" i="34"/>
  <c r="I32" i="34"/>
  <c r="S31" i="34"/>
  <c r="I31" i="34"/>
  <c r="S30" i="34"/>
  <c r="S29" i="34"/>
  <c r="S28" i="34"/>
  <c r="S27" i="34"/>
  <c r="S26" i="34"/>
  <c r="I25" i="34"/>
  <c r="S24" i="34"/>
  <c r="P24" i="34"/>
  <c r="I24" i="34"/>
  <c r="S23" i="34"/>
  <c r="I23" i="34"/>
  <c r="I22" i="34"/>
  <c r="S21" i="34"/>
  <c r="P21" i="34"/>
  <c r="I21" i="34"/>
  <c r="S20" i="34"/>
  <c r="P20" i="34"/>
  <c r="I20" i="34"/>
  <c r="S19" i="34"/>
  <c r="I19" i="34"/>
  <c r="S18" i="34"/>
  <c r="I18" i="34"/>
  <c r="I17" i="34"/>
  <c r="P16" i="34"/>
  <c r="I16" i="34"/>
  <c r="S15" i="34"/>
  <c r="I15" i="34"/>
  <c r="S14" i="34"/>
  <c r="P14" i="34"/>
  <c r="I14" i="34"/>
  <c r="S13" i="34"/>
  <c r="P13" i="34"/>
  <c r="M13" i="34"/>
  <c r="I13" i="34"/>
  <c r="S12" i="34"/>
  <c r="M12" i="34"/>
  <c r="I12" i="34"/>
  <c r="M11" i="34"/>
  <c r="I11" i="34"/>
  <c r="S10" i="34"/>
  <c r="M10" i="34"/>
  <c r="I10" i="34"/>
  <c r="S9" i="34"/>
  <c r="P9" i="34"/>
  <c r="M9" i="34"/>
  <c r="I9" i="34"/>
  <c r="S8" i="34"/>
  <c r="M8" i="34"/>
  <c r="I8" i="34"/>
  <c r="S7" i="34"/>
  <c r="M7" i="34"/>
  <c r="I7" i="34"/>
  <c r="S37" i="33" l="1"/>
  <c r="S38" i="33"/>
  <c r="S39" i="33"/>
  <c r="S40" i="33"/>
  <c r="S41" i="33"/>
  <c r="S42" i="33"/>
  <c r="S43" i="33"/>
  <c r="S35" i="33"/>
  <c r="S33" i="33"/>
  <c r="S34" i="33"/>
  <c r="S28" i="33"/>
  <c r="S29" i="33"/>
  <c r="S30" i="33"/>
  <c r="S26" i="33"/>
  <c r="S25" i="33"/>
  <c r="S23" i="33"/>
  <c r="S22" i="33"/>
  <c r="S20" i="33"/>
  <c r="S16" i="33"/>
  <c r="S17" i="33"/>
  <c r="S9" i="33"/>
  <c r="P44" i="33"/>
  <c r="P45" i="33"/>
  <c r="P46" i="33"/>
  <c r="P38" i="33"/>
  <c r="P39" i="33"/>
  <c r="P40" i="33"/>
  <c r="P41" i="33"/>
  <c r="P42" i="33"/>
  <c r="P43" i="33"/>
  <c r="P34" i="33"/>
  <c r="P35" i="33"/>
  <c r="P27" i="33"/>
  <c r="P28" i="33"/>
  <c r="P29" i="33"/>
  <c r="P30" i="33"/>
  <c r="P31" i="33"/>
  <c r="P25" i="33"/>
  <c r="P22" i="33"/>
  <c r="P23" i="33"/>
  <c r="P24" i="33"/>
  <c r="P17" i="33"/>
  <c r="P18" i="33"/>
  <c r="P19" i="33"/>
  <c r="P10" i="33"/>
  <c r="P11" i="33"/>
  <c r="M34" i="33"/>
  <c r="M42" i="33"/>
  <c r="M43" i="33"/>
  <c r="M44" i="33"/>
  <c r="M45" i="33"/>
  <c r="M46" i="33"/>
  <c r="M28" i="33"/>
  <c r="M29" i="33"/>
  <c r="M30" i="33"/>
  <c r="M31" i="33"/>
  <c r="M32" i="33"/>
  <c r="M33" i="33"/>
  <c r="M35" i="33"/>
  <c r="M36" i="33"/>
  <c r="M37" i="33"/>
  <c r="M38" i="33"/>
  <c r="M39" i="33"/>
  <c r="M40" i="33"/>
  <c r="M41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I44" i="33"/>
  <c r="I33" i="33"/>
  <c r="I34" i="33"/>
  <c r="I35" i="33"/>
  <c r="I23" i="33"/>
  <c r="S46" i="33" l="1"/>
  <c r="I46" i="33"/>
  <c r="S45" i="33"/>
  <c r="I45" i="33"/>
  <c r="S44" i="33"/>
  <c r="I43" i="33"/>
  <c r="I42" i="33"/>
  <c r="I41" i="33"/>
  <c r="I40" i="33"/>
  <c r="I39" i="33"/>
  <c r="I38" i="33"/>
  <c r="P37" i="33"/>
  <c r="I37" i="33"/>
  <c r="S36" i="33"/>
  <c r="P36" i="33"/>
  <c r="I36" i="33"/>
  <c r="P33" i="33"/>
  <c r="S32" i="33"/>
  <c r="P32" i="33"/>
  <c r="I32" i="33"/>
  <c r="S31" i="33"/>
  <c r="I31" i="33"/>
  <c r="I30" i="33"/>
  <c r="I29" i="33"/>
  <c r="I28" i="33"/>
  <c r="S27" i="33"/>
  <c r="I27" i="33"/>
  <c r="P26" i="33"/>
  <c r="I26" i="33"/>
  <c r="I25" i="33"/>
  <c r="S24" i="33"/>
  <c r="I24" i="33"/>
  <c r="I22" i="33"/>
  <c r="S21" i="33"/>
  <c r="P21" i="33"/>
  <c r="I21" i="33"/>
  <c r="P20" i="33"/>
  <c r="I20" i="33"/>
  <c r="S19" i="33"/>
  <c r="I19" i="33"/>
  <c r="S18" i="33"/>
  <c r="I18" i="33"/>
  <c r="I17" i="33"/>
  <c r="P16" i="33"/>
  <c r="I16" i="33"/>
  <c r="S15" i="33"/>
  <c r="P15" i="33"/>
  <c r="I15" i="33"/>
  <c r="S14" i="33"/>
  <c r="P14" i="33"/>
  <c r="M14" i="33"/>
  <c r="I14" i="33"/>
  <c r="S13" i="33"/>
  <c r="P13" i="33"/>
  <c r="M13" i="33"/>
  <c r="I13" i="33"/>
  <c r="S12" i="33"/>
  <c r="M12" i="33"/>
  <c r="I12" i="33"/>
  <c r="S11" i="33"/>
  <c r="M11" i="33"/>
  <c r="I11" i="33"/>
  <c r="S10" i="33"/>
  <c r="M10" i="33"/>
  <c r="I10" i="33"/>
  <c r="P9" i="33"/>
  <c r="M9" i="33"/>
  <c r="I9" i="33"/>
  <c r="S8" i="33"/>
  <c r="P8" i="33"/>
  <c r="M8" i="33"/>
  <c r="I8" i="33"/>
  <c r="S7" i="33"/>
  <c r="M7" i="33"/>
  <c r="I7" i="33"/>
  <c r="P45" i="32" l="1"/>
  <c r="P46" i="32"/>
  <c r="P38" i="32"/>
  <c r="P39" i="32"/>
  <c r="P40" i="32"/>
  <c r="P41" i="32"/>
  <c r="P42" i="32"/>
  <c r="P34" i="32"/>
  <c r="P35" i="32"/>
  <c r="P22" i="32"/>
  <c r="P23" i="32"/>
  <c r="P24" i="32"/>
  <c r="P25" i="32"/>
  <c r="P26" i="32"/>
  <c r="P27" i="32"/>
  <c r="P28" i="32"/>
  <c r="P29" i="32"/>
  <c r="P30" i="32"/>
  <c r="P31" i="32"/>
  <c r="P17" i="32"/>
  <c r="P18" i="32"/>
  <c r="P19" i="32"/>
  <c r="P10" i="32"/>
  <c r="P11" i="32"/>
  <c r="M40" i="32"/>
  <c r="M41" i="32"/>
  <c r="M42" i="32"/>
  <c r="M43" i="32"/>
  <c r="M44" i="32"/>
  <c r="M45" i="32"/>
  <c r="M46" i="32"/>
  <c r="M32" i="32"/>
  <c r="M33" i="32"/>
  <c r="M34" i="32"/>
  <c r="M35" i="32"/>
  <c r="M36" i="32"/>
  <c r="M37" i="32"/>
  <c r="M38" i="32"/>
  <c r="M39" i="32"/>
  <c r="M28" i="32"/>
  <c r="M29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I45" i="32" l="1"/>
  <c r="I46" i="32"/>
  <c r="I44" i="32"/>
  <c r="I40" i="32"/>
  <c r="I41" i="32"/>
  <c r="I42" i="32"/>
  <c r="I43" i="32"/>
  <c r="I33" i="32"/>
  <c r="I34" i="32"/>
  <c r="I35" i="32"/>
  <c r="I24" i="32"/>
  <c r="I25" i="32"/>
  <c r="I26" i="32"/>
  <c r="I27" i="32"/>
  <c r="I28" i="32"/>
  <c r="I29" i="32"/>
  <c r="I30" i="32"/>
  <c r="I19" i="32"/>
  <c r="I9" i="32"/>
  <c r="I10" i="32"/>
  <c r="S46" i="32"/>
  <c r="S45" i="32"/>
  <c r="S44" i="32"/>
  <c r="P44" i="32"/>
  <c r="S43" i="32"/>
  <c r="P43" i="32"/>
  <c r="S42" i="32"/>
  <c r="S41" i="32"/>
  <c r="S40" i="32"/>
  <c r="S39" i="32"/>
  <c r="I39" i="32"/>
  <c r="S38" i="32"/>
  <c r="I38" i="32"/>
  <c r="S37" i="32"/>
  <c r="P37" i="32"/>
  <c r="I37" i="32"/>
  <c r="S36" i="32"/>
  <c r="P36" i="32"/>
  <c r="I36" i="32"/>
  <c r="S35" i="32"/>
  <c r="S34" i="32"/>
  <c r="S33" i="32"/>
  <c r="P33" i="32"/>
  <c r="S32" i="32"/>
  <c r="P32" i="32"/>
  <c r="I32" i="32"/>
  <c r="S31" i="32"/>
  <c r="M31" i="32"/>
  <c r="I31" i="32"/>
  <c r="S30" i="32"/>
  <c r="M30" i="32"/>
  <c r="S29" i="32"/>
  <c r="S28" i="32"/>
  <c r="S27" i="32"/>
  <c r="S26" i="32"/>
  <c r="S25" i="32"/>
  <c r="S24" i="32"/>
  <c r="S23" i="32"/>
  <c r="I23" i="32"/>
  <c r="S22" i="32"/>
  <c r="I22" i="32"/>
  <c r="S21" i="32"/>
  <c r="P21" i="32"/>
  <c r="I21" i="32"/>
  <c r="S20" i="32"/>
  <c r="P20" i="32"/>
  <c r="I20" i="32"/>
  <c r="S19" i="32"/>
  <c r="S18" i="32"/>
  <c r="I18" i="32"/>
  <c r="S17" i="32"/>
  <c r="I17" i="32"/>
  <c r="S16" i="32"/>
  <c r="P16" i="32"/>
  <c r="I16" i="32"/>
  <c r="S15" i="32"/>
  <c r="P15" i="32"/>
  <c r="M15" i="32"/>
  <c r="I15" i="32"/>
  <c r="S14" i="32"/>
  <c r="P14" i="32"/>
  <c r="M14" i="32"/>
  <c r="I14" i="32"/>
  <c r="S13" i="32"/>
  <c r="P13" i="32"/>
  <c r="M13" i="32"/>
  <c r="I13" i="32"/>
  <c r="S12" i="32"/>
  <c r="M12" i="32"/>
  <c r="I12" i="32"/>
  <c r="S11" i="32"/>
  <c r="M11" i="32"/>
  <c r="I11" i="32"/>
  <c r="S10" i="32"/>
  <c r="M10" i="32"/>
  <c r="S9" i="32"/>
  <c r="P9" i="32"/>
  <c r="M9" i="32"/>
  <c r="S8" i="32"/>
  <c r="P8" i="32"/>
  <c r="M8" i="32"/>
  <c r="I8" i="32"/>
  <c r="S7" i="32"/>
  <c r="M7" i="32"/>
  <c r="I7" i="32"/>
  <c r="P44" i="31" l="1"/>
  <c r="P43" i="31"/>
  <c r="P38" i="31"/>
  <c r="P39" i="31"/>
  <c r="P40" i="31"/>
  <c r="P41" i="31"/>
  <c r="P42" i="31"/>
  <c r="P36" i="31"/>
  <c r="P34" i="31"/>
  <c r="P35" i="31"/>
  <c r="P31" i="31"/>
  <c r="P30" i="31"/>
  <c r="P29" i="31"/>
  <c r="P15" i="31"/>
  <c r="P8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20" i="31"/>
  <c r="S21" i="31"/>
  <c r="S22" i="31"/>
  <c r="S23" i="31"/>
  <c r="S24" i="31"/>
  <c r="S25" i="31"/>
  <c r="S26" i="31"/>
  <c r="S27" i="31"/>
  <c r="S28" i="31"/>
  <c r="S29" i="31"/>
  <c r="S30" i="31"/>
  <c r="M46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I40" i="31"/>
  <c r="I41" i="31"/>
  <c r="I42" i="31"/>
  <c r="I43" i="31"/>
  <c r="I44" i="31"/>
  <c r="I45" i="31"/>
  <c r="I46" i="31"/>
  <c r="I38" i="31"/>
  <c r="I34" i="31"/>
  <c r="I35" i="31"/>
  <c r="I25" i="31"/>
  <c r="I26" i="31"/>
  <c r="I27" i="31"/>
  <c r="I28" i="31"/>
  <c r="I29" i="31"/>
  <c r="I30" i="31"/>
  <c r="I19" i="31"/>
  <c r="S17" i="31" l="1"/>
  <c r="S9" i="31"/>
  <c r="S10" i="31"/>
  <c r="S11" i="31"/>
  <c r="M12" i="31" l="1"/>
  <c r="M9" i="31"/>
  <c r="I37" i="31"/>
  <c r="I36" i="31"/>
  <c r="I33" i="31"/>
  <c r="I24" i="31"/>
  <c r="I11" i="31"/>
  <c r="I9" i="31"/>
  <c r="P46" i="31"/>
  <c r="P45" i="31"/>
  <c r="I39" i="31"/>
  <c r="P37" i="31"/>
  <c r="P33" i="31"/>
  <c r="S32" i="31"/>
  <c r="P32" i="31"/>
  <c r="I32" i="31"/>
  <c r="S31" i="31"/>
  <c r="I31" i="31"/>
  <c r="P28" i="31"/>
  <c r="P27" i="31"/>
  <c r="P26" i="31"/>
  <c r="P25" i="31"/>
  <c r="P24" i="31"/>
  <c r="P23" i="31"/>
  <c r="I23" i="31"/>
  <c r="P22" i="31"/>
  <c r="I22" i="31"/>
  <c r="P21" i="31"/>
  <c r="I21" i="31"/>
  <c r="P20" i="31"/>
  <c r="I20" i="31"/>
  <c r="S19" i="31"/>
  <c r="P19" i="31"/>
  <c r="S18" i="31"/>
  <c r="P18" i="31"/>
  <c r="I18" i="31"/>
  <c r="P17" i="31"/>
  <c r="I17" i="31"/>
  <c r="S16" i="31"/>
  <c r="P16" i="31"/>
  <c r="I16" i="31"/>
  <c r="S15" i="31"/>
  <c r="I15" i="31"/>
  <c r="S14" i="31"/>
  <c r="P14" i="31"/>
  <c r="I14" i="31"/>
  <c r="S13" i="31"/>
  <c r="P13" i="31"/>
  <c r="M13" i="31"/>
  <c r="I13" i="31"/>
  <c r="S12" i="31"/>
  <c r="I12" i="31"/>
  <c r="P11" i="31"/>
  <c r="M11" i="31"/>
  <c r="P10" i="31"/>
  <c r="M10" i="31"/>
  <c r="I10" i="31"/>
  <c r="P9" i="31"/>
  <c r="S8" i="31"/>
  <c r="M8" i="31"/>
  <c r="I8" i="31"/>
  <c r="S7" i="31"/>
  <c r="M7" i="31"/>
  <c r="I7" i="31"/>
  <c r="M45" i="30" l="1"/>
  <c r="M46" i="30"/>
  <c r="M43" i="30"/>
  <c r="M39" i="30"/>
  <c r="M40" i="30"/>
  <c r="M41" i="30"/>
  <c r="M42" i="30"/>
  <c r="M28" i="30"/>
  <c r="M29" i="30"/>
  <c r="M30" i="30"/>
  <c r="M31" i="30"/>
  <c r="M32" i="30"/>
  <c r="M33" i="30"/>
  <c r="M34" i="30"/>
  <c r="M35" i="30"/>
  <c r="M36" i="30"/>
  <c r="M37" i="30"/>
  <c r="M38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14" i="30"/>
  <c r="M9" i="30"/>
  <c r="M10" i="30"/>
  <c r="M11" i="30"/>
  <c r="M12" i="30"/>
  <c r="M13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28" i="30"/>
  <c r="S29" i="30"/>
  <c r="S30" i="30"/>
  <c r="S20" i="30"/>
  <c r="S21" i="30"/>
  <c r="S22" i="30"/>
  <c r="S23" i="30"/>
  <c r="S24" i="30"/>
  <c r="S25" i="30"/>
  <c r="S26" i="30"/>
  <c r="S27" i="30"/>
  <c r="S17" i="30"/>
  <c r="S9" i="30"/>
  <c r="S10" i="30"/>
  <c r="S11" i="30"/>
  <c r="P46" i="30"/>
  <c r="P40" i="30"/>
  <c r="P41" i="30"/>
  <c r="P42" i="30"/>
  <c r="P43" i="30"/>
  <c r="P44" i="30"/>
  <c r="P45" i="30"/>
  <c r="P38" i="30"/>
  <c r="P34" i="30"/>
  <c r="P35" i="30"/>
  <c r="P36" i="30"/>
  <c r="P37" i="30"/>
  <c r="P30" i="30"/>
  <c r="P22" i="30"/>
  <c r="P23" i="30"/>
  <c r="P24" i="30"/>
  <c r="P25" i="30"/>
  <c r="P26" i="30"/>
  <c r="P27" i="30"/>
  <c r="P28" i="30"/>
  <c r="P16" i="30"/>
  <c r="P17" i="30"/>
  <c r="P18" i="30"/>
  <c r="P19" i="30"/>
  <c r="P9" i="30"/>
  <c r="P10" i="30"/>
  <c r="P11" i="30"/>
  <c r="I45" i="30"/>
  <c r="I42" i="30"/>
  <c r="I43" i="30"/>
  <c r="I40" i="30"/>
  <c r="I39" i="30"/>
  <c r="I33" i="30"/>
  <c r="I34" i="30"/>
  <c r="I35" i="30"/>
  <c r="I36" i="30"/>
  <c r="I24" i="30"/>
  <c r="I25" i="30"/>
  <c r="I26" i="30"/>
  <c r="I27" i="30"/>
  <c r="I28" i="30"/>
  <c r="I29" i="30"/>
  <c r="I30" i="30"/>
  <c r="I19" i="30"/>
  <c r="I17" i="30"/>
  <c r="I9" i="30"/>
  <c r="I10" i="30"/>
  <c r="I11" i="30"/>
  <c r="I12" i="30"/>
  <c r="I13" i="30"/>
  <c r="S46" i="30" l="1"/>
  <c r="I46" i="30"/>
  <c r="S45" i="30"/>
  <c r="M44" i="30"/>
  <c r="I44" i="30"/>
  <c r="I41" i="30"/>
  <c r="P39" i="30"/>
  <c r="I38" i="30"/>
  <c r="I37" i="30"/>
  <c r="P33" i="30"/>
  <c r="S32" i="30"/>
  <c r="P32" i="30"/>
  <c r="I32" i="30"/>
  <c r="S31" i="30"/>
  <c r="P31" i="30"/>
  <c r="I31" i="30"/>
  <c r="P29" i="30"/>
  <c r="I23" i="30"/>
  <c r="I22" i="30"/>
  <c r="P21" i="30"/>
  <c r="I21" i="30"/>
  <c r="P20" i="30"/>
  <c r="I20" i="30"/>
  <c r="S19" i="30"/>
  <c r="S18" i="30"/>
  <c r="I18" i="30"/>
  <c r="S16" i="30"/>
  <c r="I16" i="30"/>
  <c r="S15" i="30"/>
  <c r="P15" i="30"/>
  <c r="M15" i="30"/>
  <c r="I15" i="30"/>
  <c r="S14" i="30"/>
  <c r="P14" i="30"/>
  <c r="I14" i="30"/>
  <c r="S13" i="30"/>
  <c r="P13" i="30"/>
  <c r="S12" i="30"/>
  <c r="S8" i="30"/>
  <c r="P8" i="30"/>
  <c r="M8" i="30"/>
  <c r="I8" i="30"/>
  <c r="S7" i="30"/>
  <c r="M7" i="30"/>
  <c r="I7" i="30"/>
  <c r="S34" i="28" l="1"/>
  <c r="S35" i="28"/>
  <c r="S36" i="28"/>
  <c r="S37" i="28"/>
  <c r="S38" i="28"/>
  <c r="S39" i="28"/>
  <c r="S40" i="28"/>
  <c r="S41" i="28"/>
  <c r="S42" i="28"/>
  <c r="S43" i="28"/>
  <c r="S44" i="28"/>
  <c r="S20" i="28"/>
  <c r="S21" i="28"/>
  <c r="S22" i="28"/>
  <c r="S23" i="28"/>
  <c r="S24" i="28"/>
  <c r="S25" i="28"/>
  <c r="S26" i="28"/>
  <c r="S27" i="28"/>
  <c r="S28" i="28"/>
  <c r="S29" i="28"/>
  <c r="S30" i="28"/>
  <c r="S17" i="28"/>
  <c r="S9" i="28"/>
  <c r="S10" i="28"/>
  <c r="S11" i="28"/>
  <c r="P44" i="28"/>
  <c r="P37" i="28"/>
  <c r="P38" i="28"/>
  <c r="P39" i="28"/>
  <c r="P40" i="28"/>
  <c r="P41" i="28"/>
  <c r="P42" i="28"/>
  <c r="P35" i="28"/>
  <c r="P34" i="28"/>
  <c r="P31" i="28"/>
  <c r="P25" i="28"/>
  <c r="P26" i="28"/>
  <c r="P27" i="28"/>
  <c r="P28" i="28"/>
  <c r="P23" i="28"/>
  <c r="P22" i="28"/>
  <c r="P16" i="28"/>
  <c r="P17" i="28"/>
  <c r="P18" i="28"/>
  <c r="P19" i="28"/>
  <c r="P9" i="28"/>
  <c r="P10" i="28"/>
  <c r="P11" i="28"/>
  <c r="M42" i="28"/>
  <c r="M43" i="28"/>
  <c r="M44" i="28"/>
  <c r="M45" i="28"/>
  <c r="M46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I46" i="28"/>
  <c r="I39" i="28"/>
  <c r="I40" i="28"/>
  <c r="I41" i="28"/>
  <c r="I42" i="28"/>
  <c r="I43" i="28"/>
  <c r="I33" i="28"/>
  <c r="I34" i="28"/>
  <c r="I35" i="28"/>
  <c r="I36" i="28"/>
  <c r="I24" i="28"/>
  <c r="I25" i="28"/>
  <c r="I26" i="28"/>
  <c r="I27" i="28"/>
  <c r="I28" i="28"/>
  <c r="I29" i="28"/>
  <c r="I30" i="28"/>
  <c r="I18" i="28"/>
  <c r="I19" i="28"/>
  <c r="I9" i="28"/>
  <c r="I10" i="28"/>
  <c r="I11" i="28"/>
  <c r="I12" i="28"/>
  <c r="I45" i="28" l="1"/>
  <c r="I16" i="28"/>
  <c r="S33" i="28" l="1"/>
  <c r="P45" i="28"/>
  <c r="P46" i="28"/>
  <c r="P36" i="28"/>
  <c r="P33" i="28"/>
  <c r="P24" i="28"/>
  <c r="I17" i="28" l="1"/>
  <c r="S46" i="28" l="1"/>
  <c r="S45" i="28"/>
  <c r="I44" i="28"/>
  <c r="P43" i="28"/>
  <c r="I38" i="28"/>
  <c r="I37" i="28"/>
  <c r="S32" i="28"/>
  <c r="P32" i="28"/>
  <c r="I32" i="28"/>
  <c r="S31" i="28"/>
  <c r="I31" i="28"/>
  <c r="P30" i="28"/>
  <c r="P29" i="28"/>
  <c r="I23" i="28"/>
  <c r="I22" i="28"/>
  <c r="P21" i="28"/>
  <c r="I21" i="28"/>
  <c r="P20" i="28"/>
  <c r="I20" i="28"/>
  <c r="S19" i="28"/>
  <c r="S18" i="28"/>
  <c r="S16" i="28"/>
  <c r="S15" i="28"/>
  <c r="P15" i="28"/>
  <c r="I15" i="28"/>
  <c r="S14" i="28"/>
  <c r="P14" i="28"/>
  <c r="I14" i="28"/>
  <c r="S13" i="28"/>
  <c r="P13" i="28"/>
  <c r="I13" i="28"/>
  <c r="S12" i="28"/>
  <c r="S8" i="28"/>
  <c r="P8" i="28"/>
  <c r="M8" i="28"/>
  <c r="I8" i="28"/>
  <c r="S7" i="28"/>
  <c r="M7" i="28"/>
  <c r="I7" i="28"/>
  <c r="M32" i="26" l="1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9" i="26"/>
  <c r="M10" i="26"/>
  <c r="M11" i="26"/>
  <c r="M12" i="26"/>
  <c r="M13" i="26"/>
  <c r="I39" i="26"/>
  <c r="I40" i="26"/>
  <c r="I41" i="26"/>
  <c r="I42" i="26"/>
  <c r="I43" i="26"/>
  <c r="I33" i="26"/>
  <c r="I34" i="26"/>
  <c r="I35" i="26"/>
  <c r="I36" i="26"/>
  <c r="I25" i="26"/>
  <c r="I26" i="26"/>
  <c r="I27" i="26"/>
  <c r="I28" i="26"/>
  <c r="I29" i="26"/>
  <c r="I30" i="26"/>
  <c r="I23" i="26"/>
  <c r="I18" i="26"/>
  <c r="I19" i="26"/>
  <c r="I9" i="26"/>
  <c r="I10" i="26"/>
  <c r="I11" i="26"/>
  <c r="I12" i="26"/>
  <c r="P34" i="26"/>
  <c r="P35" i="26"/>
  <c r="P36" i="26"/>
  <c r="P37" i="26"/>
  <c r="P38" i="26"/>
  <c r="P39" i="26"/>
  <c r="P40" i="26"/>
  <c r="P41" i="26"/>
  <c r="P42" i="26"/>
  <c r="P31" i="26"/>
  <c r="P22" i="26"/>
  <c r="P23" i="26"/>
  <c r="P24" i="26"/>
  <c r="P25" i="26"/>
  <c r="P26" i="26"/>
  <c r="P27" i="26"/>
  <c r="P28" i="26"/>
  <c r="P16" i="26"/>
  <c r="P17" i="26"/>
  <c r="P18" i="26"/>
  <c r="P19" i="26"/>
  <c r="P9" i="26"/>
  <c r="P10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20" i="26"/>
  <c r="S21" i="26"/>
  <c r="S22" i="26"/>
  <c r="S23" i="26"/>
  <c r="S24" i="26"/>
  <c r="S25" i="26"/>
  <c r="S26" i="26"/>
  <c r="S27" i="26"/>
  <c r="S28" i="26"/>
  <c r="S29" i="26"/>
  <c r="S30" i="26"/>
  <c r="S19" i="26"/>
  <c r="S17" i="26"/>
  <c r="S9" i="26"/>
  <c r="S10" i="26"/>
  <c r="S11" i="26"/>
  <c r="S16" i="26" l="1"/>
  <c r="P43" i="26"/>
  <c r="P8" i="26"/>
  <c r="I44" i="26"/>
  <c r="I16" i="26"/>
  <c r="I13" i="26"/>
  <c r="I14" i="26"/>
  <c r="I15" i="26"/>
  <c r="S46" i="26"/>
  <c r="P46" i="26"/>
  <c r="I46" i="26"/>
  <c r="S45" i="26"/>
  <c r="P45" i="26"/>
  <c r="I45" i="26"/>
  <c r="P44" i="26"/>
  <c r="I38" i="26"/>
  <c r="I37" i="26"/>
  <c r="P33" i="26"/>
  <c r="S32" i="26"/>
  <c r="P32" i="26"/>
  <c r="I32" i="26"/>
  <c r="S31" i="26"/>
  <c r="I31" i="26"/>
  <c r="P30" i="26"/>
  <c r="P29" i="26"/>
  <c r="I24" i="26"/>
  <c r="I22" i="26"/>
  <c r="P21" i="26"/>
  <c r="I21" i="26"/>
  <c r="P20" i="26"/>
  <c r="I20" i="26"/>
  <c r="S18" i="26"/>
  <c r="I17" i="26"/>
  <c r="S15" i="26"/>
  <c r="P15" i="26"/>
  <c r="M15" i="26"/>
  <c r="S14" i="26"/>
  <c r="P14" i="26"/>
  <c r="M14" i="26"/>
  <c r="S13" i="26"/>
  <c r="P13" i="26"/>
  <c r="S12" i="26"/>
  <c r="P11" i="26"/>
  <c r="S8" i="26"/>
  <c r="M8" i="26"/>
  <c r="I8" i="26"/>
  <c r="S7" i="26"/>
  <c r="M7" i="26"/>
  <c r="I7" i="26"/>
  <c r="S43" i="24" l="1"/>
  <c r="S44" i="24"/>
  <c r="S33" i="24"/>
  <c r="S34" i="24"/>
  <c r="S35" i="24"/>
  <c r="S36" i="24"/>
  <c r="S37" i="24"/>
  <c r="S38" i="24"/>
  <c r="S39" i="24"/>
  <c r="S40" i="24"/>
  <c r="S41" i="24"/>
  <c r="S42" i="24"/>
  <c r="S22" i="24"/>
  <c r="S23" i="24"/>
  <c r="S24" i="24"/>
  <c r="S25" i="24"/>
  <c r="S26" i="24"/>
  <c r="S27" i="24"/>
  <c r="S28" i="24"/>
  <c r="S29" i="24"/>
  <c r="S30" i="24"/>
  <c r="S19" i="24"/>
  <c r="S16" i="24"/>
  <c r="S17" i="24"/>
  <c r="S9" i="24"/>
  <c r="S10" i="24"/>
  <c r="S11" i="24"/>
  <c r="P34" i="24"/>
  <c r="P35" i="24"/>
  <c r="P36" i="24"/>
  <c r="P37" i="24"/>
  <c r="P38" i="24"/>
  <c r="P39" i="24"/>
  <c r="P40" i="24"/>
  <c r="P41" i="24"/>
  <c r="P42" i="24"/>
  <c r="P43" i="24"/>
  <c r="P31" i="24"/>
  <c r="P22" i="24"/>
  <c r="P23" i="24"/>
  <c r="P24" i="24"/>
  <c r="P25" i="24"/>
  <c r="P26" i="24"/>
  <c r="P27" i="24"/>
  <c r="P28" i="24"/>
  <c r="P16" i="24"/>
  <c r="P17" i="24"/>
  <c r="P18" i="24"/>
  <c r="P19" i="24"/>
  <c r="I44" i="24"/>
  <c r="I42" i="24"/>
  <c r="I43" i="24"/>
  <c r="I39" i="24"/>
  <c r="I40" i="24"/>
  <c r="I41" i="24"/>
  <c r="I33" i="24"/>
  <c r="I34" i="24"/>
  <c r="I35" i="24"/>
  <c r="I36" i="24"/>
  <c r="I29" i="24"/>
  <c r="I30" i="24"/>
  <c r="I27" i="24"/>
  <c r="I24" i="24"/>
  <c r="I25" i="24"/>
  <c r="I26" i="24"/>
  <c r="I16" i="24"/>
  <c r="I17" i="24"/>
  <c r="I18" i="24"/>
  <c r="I19" i="24"/>
  <c r="I9" i="24"/>
  <c r="I10" i="24"/>
  <c r="I11" i="24"/>
  <c r="I12" i="24"/>
  <c r="M44" i="24"/>
  <c r="M45" i="24"/>
  <c r="M46" i="24"/>
  <c r="M33" i="24"/>
  <c r="M34" i="24"/>
  <c r="M35" i="24"/>
  <c r="M36" i="24"/>
  <c r="M37" i="24"/>
  <c r="M38" i="24"/>
  <c r="M39" i="24"/>
  <c r="M40" i="24"/>
  <c r="M41" i="24"/>
  <c r="M42" i="24"/>
  <c r="M43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9" i="24"/>
  <c r="M10" i="24"/>
  <c r="M11" i="24"/>
  <c r="M12" i="24"/>
  <c r="M13" i="24"/>
  <c r="S20" i="24" l="1"/>
  <c r="S21" i="24"/>
  <c r="P45" i="24"/>
  <c r="P44" i="24"/>
  <c r="P9" i="24"/>
  <c r="P8" i="24"/>
  <c r="I28" i="24"/>
  <c r="I22" i="24"/>
  <c r="I14" i="24"/>
  <c r="S46" i="24" l="1"/>
  <c r="P46" i="24"/>
  <c r="I46" i="24"/>
  <c r="S45" i="24"/>
  <c r="I45" i="24"/>
  <c r="I38" i="24"/>
  <c r="I37" i="24"/>
  <c r="P33" i="24"/>
  <c r="S32" i="24"/>
  <c r="P32" i="24"/>
  <c r="I32" i="24"/>
  <c r="S31" i="24"/>
  <c r="I31" i="24"/>
  <c r="P30" i="24"/>
  <c r="P29" i="24"/>
  <c r="I23" i="24"/>
  <c r="P21" i="24"/>
  <c r="I21" i="24"/>
  <c r="P20" i="24"/>
  <c r="I20" i="24"/>
  <c r="S18" i="24"/>
  <c r="S15" i="24"/>
  <c r="P15" i="24"/>
  <c r="M15" i="24"/>
  <c r="I15" i="24"/>
  <c r="S14" i="24"/>
  <c r="P14" i="24"/>
  <c r="M14" i="24"/>
  <c r="S13" i="24"/>
  <c r="P13" i="24"/>
  <c r="I13" i="24"/>
  <c r="S12" i="24"/>
  <c r="P11" i="24"/>
  <c r="P10" i="24"/>
  <c r="S8" i="24"/>
  <c r="M8" i="24"/>
  <c r="I8" i="24"/>
  <c r="S7" i="24"/>
  <c r="M7" i="24"/>
  <c r="I7" i="24"/>
  <c r="P34" i="22" l="1"/>
  <c r="P35" i="22"/>
  <c r="P36" i="22"/>
  <c r="P37" i="22"/>
  <c r="P38" i="22"/>
  <c r="P39" i="22"/>
  <c r="P40" i="22"/>
  <c r="P41" i="22"/>
  <c r="P42" i="22"/>
  <c r="P43" i="22"/>
  <c r="P44" i="22"/>
  <c r="P45" i="22"/>
  <c r="P46" i="22"/>
  <c r="P31" i="22"/>
  <c r="P22" i="22"/>
  <c r="P23" i="22"/>
  <c r="P24" i="22"/>
  <c r="P25" i="22"/>
  <c r="P26" i="22"/>
  <c r="P27" i="22"/>
  <c r="P28" i="22"/>
  <c r="P16" i="22"/>
  <c r="P17" i="22"/>
  <c r="P18" i="22"/>
  <c r="P19" i="22"/>
  <c r="P9" i="22"/>
  <c r="P10" i="22"/>
  <c r="S45" i="22"/>
  <c r="S33" i="22"/>
  <c r="S34" i="22"/>
  <c r="S35" i="22"/>
  <c r="S36" i="22"/>
  <c r="S37" i="22"/>
  <c r="S38" i="22"/>
  <c r="S39" i="22"/>
  <c r="S40" i="22"/>
  <c r="S41" i="22"/>
  <c r="S42" i="22"/>
  <c r="S43" i="22"/>
  <c r="S20" i="22"/>
  <c r="S21" i="22"/>
  <c r="S22" i="22"/>
  <c r="S23" i="22"/>
  <c r="S24" i="22"/>
  <c r="S25" i="22"/>
  <c r="S26" i="22"/>
  <c r="S27" i="22"/>
  <c r="S28" i="22"/>
  <c r="S29" i="22"/>
  <c r="S30" i="22"/>
  <c r="S16" i="22"/>
  <c r="S17" i="22"/>
  <c r="S15" i="22"/>
  <c r="S9" i="22"/>
  <c r="S10" i="22"/>
  <c r="S11" i="22"/>
  <c r="I22" i="22"/>
  <c r="I25" i="22"/>
  <c r="M40" i="22"/>
  <c r="M41" i="22"/>
  <c r="M42" i="22"/>
  <c r="M43" i="22"/>
  <c r="M44" i="22"/>
  <c r="M45" i="22"/>
  <c r="M46" i="22"/>
  <c r="M31" i="22"/>
  <c r="M32" i="22"/>
  <c r="M33" i="22"/>
  <c r="M34" i="22"/>
  <c r="M35" i="22"/>
  <c r="M36" i="22"/>
  <c r="M37" i="22"/>
  <c r="M38" i="22"/>
  <c r="M39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9" i="22"/>
  <c r="M10" i="22"/>
  <c r="M11" i="22"/>
  <c r="M12" i="22"/>
  <c r="M13" i="22"/>
  <c r="I44" i="22"/>
  <c r="I42" i="22"/>
  <c r="I43" i="22"/>
  <c r="I39" i="22"/>
  <c r="I33" i="22"/>
  <c r="I34" i="22"/>
  <c r="I35" i="22"/>
  <c r="I36" i="22"/>
  <c r="I27" i="22"/>
  <c r="I28" i="22"/>
  <c r="I29" i="22"/>
  <c r="I30" i="22"/>
  <c r="I24" i="22"/>
  <c r="I16" i="22"/>
  <c r="I17" i="22"/>
  <c r="I18" i="22"/>
  <c r="I19" i="22"/>
  <c r="I13" i="22"/>
  <c r="I9" i="22"/>
  <c r="I10" i="22"/>
  <c r="I11" i="22"/>
  <c r="I12" i="22"/>
  <c r="S44" i="22" l="1"/>
  <c r="S46" i="22"/>
  <c r="P15" i="22"/>
  <c r="P11" i="22"/>
  <c r="I46" i="22"/>
  <c r="I45" i="22"/>
  <c r="I41" i="22"/>
  <c r="I40" i="22"/>
  <c r="I38" i="22"/>
  <c r="I37" i="22"/>
  <c r="P33" i="22"/>
  <c r="S32" i="22"/>
  <c r="P32" i="22"/>
  <c r="I32" i="22"/>
  <c r="S31" i="22"/>
  <c r="I31" i="22"/>
  <c r="P30" i="22"/>
  <c r="P29" i="22"/>
  <c r="I26" i="22"/>
  <c r="I23" i="22"/>
  <c r="P21" i="22"/>
  <c r="I21" i="22"/>
  <c r="P20" i="22"/>
  <c r="I20" i="22"/>
  <c r="S19" i="22"/>
  <c r="S18" i="22"/>
  <c r="M15" i="22"/>
  <c r="I15" i="22"/>
  <c r="S14" i="22"/>
  <c r="P14" i="22"/>
  <c r="M14" i="22"/>
  <c r="I14" i="22"/>
  <c r="S13" i="22"/>
  <c r="P13" i="22"/>
  <c r="S12" i="22"/>
  <c r="S8" i="22"/>
  <c r="P8" i="22"/>
  <c r="M8" i="22"/>
  <c r="I8" i="22"/>
  <c r="S7" i="22"/>
  <c r="M7" i="22"/>
  <c r="I7" i="22"/>
  <c r="M45" i="21" l="1"/>
  <c r="M44" i="21"/>
  <c r="I42" i="21" l="1"/>
  <c r="P43" i="21"/>
  <c r="S26" i="21"/>
  <c r="S15" i="21"/>
  <c r="S35" i="21"/>
  <c r="S46" i="21" l="1"/>
  <c r="P46" i="21"/>
  <c r="M46" i="21"/>
  <c r="I46" i="21"/>
  <c r="S45" i="21"/>
  <c r="P45" i="21"/>
  <c r="I45" i="21"/>
  <c r="S44" i="21"/>
  <c r="P44" i="21"/>
  <c r="I44" i="21"/>
  <c r="S43" i="21"/>
  <c r="M43" i="21"/>
  <c r="I43" i="21"/>
  <c r="S42" i="21"/>
  <c r="P42" i="21"/>
  <c r="M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M45" i="20" l="1"/>
  <c r="M44" i="20"/>
  <c r="I44" i="20"/>
  <c r="I46" i="20" l="1"/>
  <c r="I45" i="20"/>
  <c r="I42" i="20"/>
  <c r="I40" i="20"/>
  <c r="I24" i="20"/>
  <c r="I22" i="20"/>
  <c r="I20" i="20"/>
  <c r="S46" i="20" l="1"/>
  <c r="P46" i="20"/>
  <c r="M46" i="20"/>
  <c r="S45" i="20"/>
  <c r="P45" i="20"/>
  <c r="S44" i="20"/>
  <c r="P44" i="20"/>
  <c r="S43" i="20"/>
  <c r="P43" i="20"/>
  <c r="M43" i="20"/>
  <c r="I43" i="20"/>
  <c r="S42" i="20"/>
  <c r="P42" i="20"/>
  <c r="M42" i="20"/>
  <c r="S41" i="20"/>
  <c r="P41" i="20"/>
  <c r="M41" i="20"/>
  <c r="I41" i="20"/>
  <c r="S40" i="20"/>
  <c r="P40" i="20"/>
  <c r="M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S23" i="20"/>
  <c r="P23" i="20"/>
  <c r="M23" i="20"/>
  <c r="I23" i="20"/>
  <c r="S22" i="20"/>
  <c r="P22" i="20"/>
  <c r="M22" i="20"/>
  <c r="S21" i="20"/>
  <c r="P21" i="20"/>
  <c r="M21" i="20"/>
  <c r="I21" i="20"/>
  <c r="S20" i="20"/>
  <c r="P20" i="20"/>
  <c r="M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M44" i="19" l="1"/>
  <c r="S15" i="19"/>
  <c r="S40" i="19"/>
  <c r="S46" i="19"/>
  <c r="P46" i="19"/>
  <c r="M46" i="19"/>
  <c r="I46" i="19"/>
  <c r="S45" i="19"/>
  <c r="P45" i="19"/>
  <c r="M45" i="19"/>
  <c r="I45" i="19"/>
  <c r="S44" i="19"/>
  <c r="P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I46" i="18" l="1"/>
  <c r="I39" i="18"/>
  <c r="I40" i="18"/>
  <c r="I41" i="18"/>
  <c r="I42" i="18"/>
  <c r="I43" i="18"/>
  <c r="I33" i="18"/>
  <c r="I34" i="18"/>
  <c r="I35" i="18"/>
  <c r="I36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16" i="18"/>
  <c r="I9" i="18"/>
  <c r="I10" i="18"/>
  <c r="I11" i="18"/>
  <c r="I12" i="18"/>
  <c r="I13" i="18"/>
  <c r="M41" i="18"/>
  <c r="M42" i="18"/>
  <c r="M43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9" i="18"/>
  <c r="M10" i="18"/>
  <c r="M11" i="18"/>
  <c r="M12" i="18"/>
  <c r="M13" i="18"/>
  <c r="P42" i="18"/>
  <c r="P36" i="18"/>
  <c r="P37" i="18"/>
  <c r="P38" i="18"/>
  <c r="P39" i="18"/>
  <c r="P34" i="18"/>
  <c r="P31" i="18"/>
  <c r="P22" i="18"/>
  <c r="P23" i="18"/>
  <c r="P24" i="18"/>
  <c r="P25" i="18"/>
  <c r="P26" i="18"/>
  <c r="P27" i="18"/>
  <c r="P28" i="18"/>
  <c r="P21" i="18"/>
  <c r="P17" i="18"/>
  <c r="P18" i="18"/>
  <c r="P19" i="18"/>
  <c r="P15" i="18"/>
  <c r="P9" i="18"/>
  <c r="P10" i="18"/>
  <c r="P11" i="18"/>
  <c r="S43" i="18"/>
  <c r="S37" i="18"/>
  <c r="S38" i="18"/>
  <c r="S39" i="18"/>
  <c r="S40" i="18"/>
  <c r="S41" i="18"/>
  <c r="S42" i="18"/>
  <c r="S33" i="18"/>
  <c r="S34" i="18"/>
  <c r="S28" i="18"/>
  <c r="S29" i="18"/>
  <c r="S30" i="18"/>
  <c r="S20" i="18"/>
  <c r="S21" i="18"/>
  <c r="S22" i="18"/>
  <c r="S23" i="18"/>
  <c r="S24" i="18"/>
  <c r="S25" i="18"/>
  <c r="S26" i="18"/>
  <c r="S27" i="18"/>
  <c r="S16" i="18"/>
  <c r="S17" i="18"/>
  <c r="S9" i="18"/>
  <c r="S10" i="18"/>
  <c r="S11" i="18"/>
  <c r="M46" i="18" l="1"/>
  <c r="M44" i="18"/>
  <c r="S46" i="18"/>
  <c r="P46" i="18"/>
  <c r="S45" i="18"/>
  <c r="P45" i="18"/>
  <c r="M45" i="18"/>
  <c r="I45" i="18"/>
  <c r="S44" i="18"/>
  <c r="P44" i="18"/>
  <c r="I44" i="18"/>
  <c r="P43" i="18"/>
  <c r="P41" i="18"/>
  <c r="P40" i="18"/>
  <c r="I38" i="18"/>
  <c r="I37" i="18"/>
  <c r="S36" i="18"/>
  <c r="S35" i="18"/>
  <c r="P35" i="18"/>
  <c r="P33" i="18"/>
  <c r="S32" i="18"/>
  <c r="P32" i="18"/>
  <c r="I32" i="18"/>
  <c r="S31" i="18"/>
  <c r="I31" i="18"/>
  <c r="P30" i="18"/>
  <c r="I30" i="18"/>
  <c r="P29" i="18"/>
  <c r="P20" i="18"/>
  <c r="S19" i="18"/>
  <c r="S18" i="18"/>
  <c r="I17" i="18"/>
  <c r="P16" i="18"/>
  <c r="S15" i="18"/>
  <c r="M15" i="18"/>
  <c r="I15" i="18"/>
  <c r="S14" i="18"/>
  <c r="P14" i="18"/>
  <c r="M14" i="18"/>
  <c r="I14" i="18"/>
  <c r="S13" i="18"/>
  <c r="P13" i="18"/>
  <c r="S12" i="18"/>
  <c r="S8" i="18"/>
  <c r="P8" i="18"/>
  <c r="M8" i="18"/>
  <c r="I8" i="18"/>
  <c r="S7" i="18"/>
  <c r="M7" i="18"/>
  <c r="I7" i="18"/>
  <c r="S46" i="17" l="1"/>
  <c r="S37" i="17"/>
  <c r="S38" i="17"/>
  <c r="S39" i="17"/>
  <c r="S40" i="17"/>
  <c r="S41" i="17"/>
  <c r="S42" i="17"/>
  <c r="S43" i="17"/>
  <c r="S44" i="17"/>
  <c r="S45" i="17"/>
  <c r="S33" i="17"/>
  <c r="S34" i="17"/>
  <c r="S20" i="17"/>
  <c r="S21" i="17"/>
  <c r="S22" i="17"/>
  <c r="S23" i="17"/>
  <c r="S24" i="17"/>
  <c r="S25" i="17"/>
  <c r="S26" i="17"/>
  <c r="S27" i="17"/>
  <c r="S28" i="17"/>
  <c r="S29" i="17"/>
  <c r="S30" i="17"/>
  <c r="S16" i="17"/>
  <c r="S17" i="17"/>
  <c r="S9" i="17"/>
  <c r="S10" i="17"/>
  <c r="S11" i="17"/>
  <c r="S7" i="17"/>
  <c r="P46" i="17"/>
  <c r="P42" i="17"/>
  <c r="P40" i="17"/>
  <c r="P34" i="17"/>
  <c r="P35" i="17"/>
  <c r="P36" i="17"/>
  <c r="P37" i="17"/>
  <c r="P38" i="17"/>
  <c r="P39" i="17"/>
  <c r="P31" i="17"/>
  <c r="P27" i="17"/>
  <c r="P28" i="17"/>
  <c r="P23" i="17"/>
  <c r="P24" i="17"/>
  <c r="P21" i="17"/>
  <c r="P16" i="17"/>
  <c r="P17" i="17"/>
  <c r="P18" i="17"/>
  <c r="P19" i="17"/>
  <c r="P11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9" i="17"/>
  <c r="M10" i="17"/>
  <c r="M11" i="17"/>
  <c r="M12" i="17"/>
  <c r="M13" i="17"/>
  <c r="I46" i="17"/>
  <c r="I44" i="17"/>
  <c r="I39" i="17"/>
  <c r="I40" i="17"/>
  <c r="I41" i="17"/>
  <c r="I42" i="17"/>
  <c r="I43" i="17"/>
  <c r="I33" i="17"/>
  <c r="I34" i="17"/>
  <c r="I35" i="17"/>
  <c r="I36" i="17"/>
  <c r="I26" i="17"/>
  <c r="I27" i="17"/>
  <c r="I28" i="17"/>
  <c r="I29" i="17"/>
  <c r="I30" i="17"/>
  <c r="I16" i="17"/>
  <c r="I17" i="17"/>
  <c r="I18" i="17"/>
  <c r="I19" i="17"/>
  <c r="I20" i="17"/>
  <c r="I21" i="17"/>
  <c r="I22" i="17"/>
  <c r="I23" i="17"/>
  <c r="I24" i="17"/>
  <c r="I25" i="17"/>
  <c r="I9" i="17"/>
  <c r="I10" i="17"/>
  <c r="I11" i="17"/>
  <c r="I12" i="17"/>
  <c r="I13" i="17"/>
  <c r="P45" i="17" l="1"/>
  <c r="I45" i="17"/>
  <c r="P44" i="17"/>
  <c r="P43" i="17"/>
  <c r="P41" i="17"/>
  <c r="I38" i="17"/>
  <c r="I37" i="17"/>
  <c r="S36" i="17"/>
  <c r="S35" i="17"/>
  <c r="P33" i="17"/>
  <c r="S32" i="17"/>
  <c r="P32" i="17"/>
  <c r="I32" i="17"/>
  <c r="S31" i="17"/>
  <c r="I31" i="17"/>
  <c r="P30" i="17"/>
  <c r="P29" i="17"/>
  <c r="P26" i="17"/>
  <c r="P25" i="17"/>
  <c r="P22" i="17"/>
  <c r="P20" i="17"/>
  <c r="S19" i="17"/>
  <c r="S18" i="17"/>
  <c r="S15" i="17"/>
  <c r="P15" i="17"/>
  <c r="M15" i="17"/>
  <c r="I15" i="17"/>
  <c r="S14" i="17"/>
  <c r="P14" i="17"/>
  <c r="M14" i="17"/>
  <c r="I14" i="17"/>
  <c r="S13" i="17"/>
  <c r="P13" i="17"/>
  <c r="S12" i="17"/>
  <c r="P10" i="17"/>
  <c r="P9" i="17"/>
  <c r="S8" i="17"/>
  <c r="P8" i="17"/>
  <c r="M8" i="17"/>
  <c r="I8" i="17"/>
  <c r="M7" i="17"/>
  <c r="I7" i="17"/>
  <c r="P46" i="16" l="1"/>
  <c r="P41" i="16"/>
  <c r="P34" i="16"/>
  <c r="P35" i="16"/>
  <c r="P36" i="16"/>
  <c r="P37" i="16"/>
  <c r="P38" i="16"/>
  <c r="P39" i="16"/>
  <c r="P40" i="16"/>
  <c r="P31" i="16"/>
  <c r="P27" i="16"/>
  <c r="P28" i="16"/>
  <c r="P22" i="16"/>
  <c r="P23" i="16"/>
  <c r="P24" i="16"/>
  <c r="P16" i="16"/>
  <c r="P17" i="16"/>
  <c r="P18" i="16"/>
  <c r="P19" i="16"/>
  <c r="P15" i="16"/>
  <c r="P9" i="16"/>
  <c r="S45" i="16"/>
  <c r="S37" i="16"/>
  <c r="S38" i="16"/>
  <c r="S35" i="16"/>
  <c r="S33" i="16"/>
  <c r="S34" i="16"/>
  <c r="S20" i="16"/>
  <c r="S21" i="16"/>
  <c r="S22" i="16"/>
  <c r="S23" i="16"/>
  <c r="S24" i="16"/>
  <c r="S25" i="16"/>
  <c r="S26" i="16"/>
  <c r="S27" i="16"/>
  <c r="S28" i="16"/>
  <c r="S29" i="16"/>
  <c r="S30" i="16"/>
  <c r="S16" i="16"/>
  <c r="S17" i="16"/>
  <c r="S11" i="16"/>
  <c r="S8" i="16"/>
  <c r="M44" i="16" l="1"/>
  <c r="M45" i="16"/>
  <c r="M46" i="16"/>
  <c r="M33" i="16"/>
  <c r="M34" i="16"/>
  <c r="M35" i="16"/>
  <c r="M36" i="16"/>
  <c r="M37" i="16"/>
  <c r="M38" i="16"/>
  <c r="M39" i="16"/>
  <c r="M40" i="16"/>
  <c r="M41" i="16"/>
  <c r="M42" i="16"/>
  <c r="M43" i="16"/>
  <c r="M28" i="16"/>
  <c r="M29" i="16"/>
  <c r="M30" i="16"/>
  <c r="M31" i="16"/>
  <c r="M32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9" i="16"/>
  <c r="M10" i="16"/>
  <c r="M11" i="16"/>
  <c r="M12" i="16"/>
  <c r="M13" i="16"/>
  <c r="I44" i="16"/>
  <c r="I39" i="16"/>
  <c r="I40" i="16"/>
  <c r="I41" i="16"/>
  <c r="I42" i="16"/>
  <c r="I43" i="16"/>
  <c r="I37" i="16"/>
  <c r="I33" i="16"/>
  <c r="I34" i="16"/>
  <c r="I35" i="16"/>
  <c r="I36" i="16"/>
  <c r="I29" i="16"/>
  <c r="I30" i="16"/>
  <c r="I27" i="16"/>
  <c r="I22" i="16"/>
  <c r="I23" i="16"/>
  <c r="I24" i="16"/>
  <c r="I25" i="16"/>
  <c r="I26" i="16"/>
  <c r="I20" i="16"/>
  <c r="I16" i="16"/>
  <c r="I17" i="16"/>
  <c r="I18" i="16"/>
  <c r="I19" i="16"/>
  <c r="I9" i="16"/>
  <c r="I10" i="16"/>
  <c r="I11" i="16"/>
  <c r="I12" i="16"/>
  <c r="I13" i="16"/>
  <c r="S46" i="16"/>
  <c r="I46" i="16"/>
  <c r="P45" i="16"/>
  <c r="I45" i="16"/>
  <c r="S44" i="16"/>
  <c r="P44" i="16"/>
  <c r="S43" i="16"/>
  <c r="P43" i="16"/>
  <c r="S42" i="16"/>
  <c r="P42" i="16"/>
  <c r="S41" i="16"/>
  <c r="S40" i="16"/>
  <c r="S39" i="16"/>
  <c r="I38" i="16"/>
  <c r="S36" i="16"/>
  <c r="P33" i="16"/>
  <c r="S32" i="16"/>
  <c r="P32" i="16"/>
  <c r="I32" i="16"/>
  <c r="S31" i="16"/>
  <c r="I31" i="16"/>
  <c r="P30" i="16"/>
  <c r="P29" i="16"/>
  <c r="I28" i="16"/>
  <c r="P26" i="16"/>
  <c r="P25" i="16"/>
  <c r="P21" i="16"/>
  <c r="I21" i="16"/>
  <c r="P20" i="16"/>
  <c r="S19" i="16"/>
  <c r="S18" i="16"/>
  <c r="S15" i="16"/>
  <c r="M15" i="16"/>
  <c r="I15" i="16"/>
  <c r="S14" i="16"/>
  <c r="P14" i="16"/>
  <c r="M14" i="16"/>
  <c r="I14" i="16"/>
  <c r="S13" i="16"/>
  <c r="P13" i="16"/>
  <c r="S12" i="16"/>
  <c r="P11" i="16"/>
  <c r="S10" i="16"/>
  <c r="P10" i="16"/>
  <c r="S9" i="16"/>
  <c r="P8" i="16"/>
  <c r="M8" i="16"/>
  <c r="I8" i="16"/>
  <c r="S7" i="16"/>
  <c r="M7" i="16"/>
  <c r="I7" i="16"/>
  <c r="S42" i="15" l="1"/>
  <c r="S43" i="15"/>
  <c r="S44" i="15"/>
  <c r="S45" i="15"/>
  <c r="S46" i="15"/>
  <c r="S39" i="15"/>
  <c r="S33" i="15"/>
  <c r="S34" i="15"/>
  <c r="S35" i="15"/>
  <c r="S36" i="15"/>
  <c r="S37" i="15"/>
  <c r="S38" i="15"/>
  <c r="S20" i="15"/>
  <c r="S21" i="15"/>
  <c r="S22" i="15"/>
  <c r="S23" i="15"/>
  <c r="S24" i="15"/>
  <c r="S25" i="15"/>
  <c r="S26" i="15"/>
  <c r="S27" i="15"/>
  <c r="S28" i="15"/>
  <c r="S29" i="15"/>
  <c r="S30" i="15"/>
  <c r="S16" i="15"/>
  <c r="S17" i="15"/>
  <c r="S11" i="15"/>
  <c r="S8" i="15"/>
  <c r="P46" i="15"/>
  <c r="P45" i="15"/>
  <c r="P34" i="15"/>
  <c r="P35" i="15"/>
  <c r="P36" i="15"/>
  <c r="P37" i="15"/>
  <c r="P38" i="15"/>
  <c r="P39" i="15"/>
  <c r="P40" i="15"/>
  <c r="P41" i="15"/>
  <c r="P42" i="15"/>
  <c r="P31" i="15"/>
  <c r="P28" i="15"/>
  <c r="P27" i="15"/>
  <c r="P22" i="15"/>
  <c r="P23" i="15"/>
  <c r="P24" i="15"/>
  <c r="P17" i="15"/>
  <c r="P18" i="15"/>
  <c r="P19" i="15"/>
  <c r="P9" i="15"/>
  <c r="P10" i="15"/>
  <c r="P11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9" i="15"/>
  <c r="M10" i="15"/>
  <c r="M11" i="15"/>
  <c r="M12" i="15"/>
  <c r="M13" i="15"/>
  <c r="I46" i="15"/>
  <c r="I45" i="15"/>
  <c r="I44" i="15"/>
  <c r="I37" i="15"/>
  <c r="I38" i="15"/>
  <c r="I39" i="15"/>
  <c r="I40" i="15"/>
  <c r="I41" i="15"/>
  <c r="I42" i="15"/>
  <c r="I43" i="15"/>
  <c r="I33" i="15"/>
  <c r="I34" i="15"/>
  <c r="I35" i="15"/>
  <c r="I36" i="15"/>
  <c r="I29" i="15"/>
  <c r="I30" i="15"/>
  <c r="I27" i="15"/>
  <c r="I22" i="15"/>
  <c r="I23" i="15"/>
  <c r="I24" i="15"/>
  <c r="I25" i="15"/>
  <c r="I26" i="15"/>
  <c r="I20" i="15"/>
  <c r="I16" i="15"/>
  <c r="I17" i="15"/>
  <c r="I18" i="15"/>
  <c r="I19" i="15"/>
  <c r="I9" i="15"/>
  <c r="I10" i="15"/>
  <c r="I11" i="15"/>
  <c r="I12" i="15"/>
  <c r="I13" i="15"/>
  <c r="S40" i="15" l="1"/>
  <c r="S19" i="15"/>
  <c r="S7" i="15"/>
  <c r="P25" i="15"/>
  <c r="M7" i="15" l="1"/>
  <c r="P44" i="15"/>
  <c r="P43" i="15"/>
  <c r="S41" i="15"/>
  <c r="P33" i="15"/>
  <c r="S32" i="15"/>
  <c r="P32" i="15"/>
  <c r="I32" i="15"/>
  <c r="S31" i="15"/>
  <c r="I31" i="15"/>
  <c r="P30" i="15"/>
  <c r="P29" i="15"/>
  <c r="I28" i="15"/>
  <c r="P26" i="15"/>
  <c r="P21" i="15"/>
  <c r="I21" i="15"/>
  <c r="P20" i="15"/>
  <c r="S18" i="15"/>
  <c r="P16" i="15"/>
  <c r="S15" i="15"/>
  <c r="P15" i="15"/>
  <c r="M15" i="15"/>
  <c r="I15" i="15"/>
  <c r="S14" i="15"/>
  <c r="P14" i="15"/>
  <c r="M14" i="15"/>
  <c r="I14" i="15"/>
  <c r="S13" i="15"/>
  <c r="P13" i="15"/>
  <c r="S12" i="15"/>
  <c r="S10" i="15"/>
  <c r="S9" i="15"/>
  <c r="P8" i="15"/>
  <c r="M8" i="15"/>
  <c r="I8" i="15"/>
  <c r="I7" i="15"/>
  <c r="S42" i="14" l="1"/>
  <c r="S43" i="14"/>
  <c r="S44" i="14"/>
  <c r="S45" i="14"/>
  <c r="S46" i="14"/>
  <c r="S38" i="14"/>
  <c r="S39" i="14"/>
  <c r="S35" i="14"/>
  <c r="S34" i="14"/>
  <c r="S30" i="14"/>
  <c r="S21" i="14"/>
  <c r="S22" i="14"/>
  <c r="S23" i="14"/>
  <c r="S24" i="14"/>
  <c r="S25" i="14"/>
  <c r="S26" i="14"/>
  <c r="S27" i="14"/>
  <c r="S28" i="14"/>
  <c r="S29" i="14"/>
  <c r="S19" i="14"/>
  <c r="S18" i="14"/>
  <c r="S16" i="14"/>
  <c r="S17" i="14"/>
  <c r="S11" i="14"/>
  <c r="S9" i="14"/>
  <c r="S7" i="14"/>
  <c r="P45" i="14"/>
  <c r="P34" i="14"/>
  <c r="P35" i="14"/>
  <c r="P36" i="14"/>
  <c r="P37" i="14"/>
  <c r="P38" i="14"/>
  <c r="P39" i="14"/>
  <c r="P40" i="14"/>
  <c r="P41" i="14"/>
  <c r="P42" i="14"/>
  <c r="P31" i="14"/>
  <c r="P29" i="14"/>
  <c r="P24" i="14"/>
  <c r="P25" i="14"/>
  <c r="P26" i="14"/>
  <c r="P27" i="14"/>
  <c r="P28" i="14"/>
  <c r="P22" i="14"/>
  <c r="P23" i="14"/>
  <c r="P17" i="14"/>
  <c r="P18" i="14"/>
  <c r="P19" i="14"/>
  <c r="P10" i="14"/>
  <c r="P8" i="14"/>
  <c r="M38" i="14"/>
  <c r="M39" i="14"/>
  <c r="M40" i="14"/>
  <c r="M41" i="14"/>
  <c r="M42" i="14"/>
  <c r="M43" i="14"/>
  <c r="M44" i="14"/>
  <c r="M45" i="14"/>
  <c r="M46" i="14"/>
  <c r="M27" i="14"/>
  <c r="M28" i="14"/>
  <c r="M29" i="14"/>
  <c r="M30" i="14"/>
  <c r="M31" i="14"/>
  <c r="M32" i="14"/>
  <c r="M33" i="14"/>
  <c r="M34" i="14"/>
  <c r="M35" i="14"/>
  <c r="M36" i="14"/>
  <c r="M37" i="14"/>
  <c r="M16" i="14"/>
  <c r="M17" i="14"/>
  <c r="M18" i="14"/>
  <c r="M19" i="14"/>
  <c r="M20" i="14"/>
  <c r="M21" i="14"/>
  <c r="M22" i="14"/>
  <c r="M23" i="14"/>
  <c r="M24" i="14"/>
  <c r="M25" i="14"/>
  <c r="M26" i="14"/>
  <c r="M9" i="14"/>
  <c r="M10" i="14"/>
  <c r="M11" i="14"/>
  <c r="M12" i="14"/>
  <c r="M13" i="14"/>
  <c r="I46" i="14"/>
  <c r="I42" i="14"/>
  <c r="I39" i="14"/>
  <c r="I40" i="14"/>
  <c r="I41" i="14"/>
  <c r="I33" i="14"/>
  <c r="I34" i="14"/>
  <c r="I35" i="14"/>
  <c r="I36" i="14"/>
  <c r="I29" i="14"/>
  <c r="I30" i="14"/>
  <c r="I22" i="14"/>
  <c r="I23" i="14"/>
  <c r="I24" i="14"/>
  <c r="I25" i="14"/>
  <c r="I26" i="14"/>
  <c r="I16" i="14"/>
  <c r="I17" i="14"/>
  <c r="I18" i="14"/>
  <c r="I19" i="14"/>
  <c r="I9" i="14"/>
  <c r="I10" i="14"/>
  <c r="I11" i="14"/>
  <c r="I8" i="14"/>
  <c r="P46" i="14" l="1"/>
  <c r="I45" i="14"/>
  <c r="P44" i="14"/>
  <c r="I44" i="14"/>
  <c r="P43" i="14"/>
  <c r="I43" i="14"/>
  <c r="S41" i="14"/>
  <c r="S40" i="14"/>
  <c r="I38" i="14"/>
  <c r="S37" i="14"/>
  <c r="I37" i="14"/>
  <c r="S36" i="14"/>
  <c r="S33" i="14"/>
  <c r="P33" i="14"/>
  <c r="S32" i="14"/>
  <c r="P32" i="14"/>
  <c r="I32" i="14"/>
  <c r="S31" i="14"/>
  <c r="I31" i="14"/>
  <c r="P30" i="14"/>
  <c r="I28" i="14"/>
  <c r="I27" i="14"/>
  <c r="P21" i="14"/>
  <c r="I21" i="14"/>
  <c r="S20" i="14"/>
  <c r="P20" i="14"/>
  <c r="I20" i="14"/>
  <c r="P16" i="14"/>
  <c r="S15" i="14"/>
  <c r="P15" i="14"/>
  <c r="M15" i="14"/>
  <c r="I15" i="14"/>
  <c r="S14" i="14"/>
  <c r="P14" i="14"/>
  <c r="M14" i="14"/>
  <c r="I14" i="14"/>
  <c r="S13" i="14"/>
  <c r="P13" i="14"/>
  <c r="I13" i="14"/>
  <c r="S12" i="14"/>
  <c r="I12" i="14"/>
  <c r="P11" i="14"/>
  <c r="S10" i="14"/>
  <c r="P9" i="14"/>
  <c r="S8" i="14"/>
  <c r="M8" i="14"/>
  <c r="M7" i="14"/>
  <c r="I7" i="14"/>
  <c r="I45" i="13" l="1"/>
  <c r="I12" i="13"/>
  <c r="P46" i="13"/>
  <c r="P45" i="13"/>
  <c r="P8" i="13"/>
  <c r="P44" i="13"/>
  <c r="P17" i="13"/>
  <c r="P10" i="13"/>
  <c r="S46" i="13" l="1"/>
  <c r="M46" i="13"/>
  <c r="I46" i="13"/>
  <c r="S45" i="13"/>
  <c r="M45" i="13"/>
  <c r="S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S11" i="13"/>
  <c r="P11" i="13"/>
  <c r="M11" i="13"/>
  <c r="I11" i="13"/>
  <c r="S10" i="13"/>
  <c r="M10" i="13"/>
  <c r="I10" i="13"/>
  <c r="S9" i="13"/>
  <c r="P9" i="13"/>
  <c r="M9" i="13"/>
  <c r="I9" i="13"/>
  <c r="S8" i="13"/>
  <c r="M8" i="13"/>
  <c r="I8" i="13"/>
  <c r="M7" i="13"/>
  <c r="I7" i="13"/>
  <c r="I45" i="12" l="1"/>
  <c r="I42" i="12" l="1"/>
  <c r="P46" i="12" l="1"/>
  <c r="P45" i="12"/>
  <c r="S46" i="12"/>
  <c r="M46" i="12"/>
  <c r="I46" i="12"/>
  <c r="S45" i="12"/>
  <c r="M45" i="12"/>
  <c r="S44" i="12"/>
  <c r="P44" i="12"/>
  <c r="M44" i="12"/>
  <c r="I44" i="12"/>
  <c r="S43" i="12"/>
  <c r="P43" i="12"/>
  <c r="M43" i="12"/>
  <c r="I43" i="12"/>
  <c r="S42" i="12"/>
  <c r="P42" i="12"/>
  <c r="M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I46" i="11" l="1"/>
  <c r="I44" i="11"/>
  <c r="I42" i="11"/>
  <c r="I40" i="11"/>
  <c r="I27" i="11"/>
  <c r="I12" i="11"/>
  <c r="S44" i="11" l="1"/>
  <c r="P45" i="11"/>
  <c r="M44" i="11"/>
  <c r="I14" i="11"/>
  <c r="I29" i="11" l="1"/>
  <c r="P20" i="11"/>
  <c r="P42" i="11"/>
  <c r="P8" i="11"/>
  <c r="S46" i="11"/>
  <c r="P46" i="11"/>
  <c r="M46" i="11"/>
  <c r="S45" i="11"/>
  <c r="M45" i="11"/>
  <c r="I45" i="11"/>
  <c r="P44" i="11"/>
  <c r="S43" i="11"/>
  <c r="P43" i="11"/>
  <c r="M43" i="11"/>
  <c r="I43" i="11"/>
  <c r="S42" i="11"/>
  <c r="M42" i="11"/>
  <c r="S41" i="11"/>
  <c r="P41" i="11"/>
  <c r="M41" i="11"/>
  <c r="I41" i="11"/>
  <c r="S40" i="11"/>
  <c r="P40" i="11"/>
  <c r="M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S28" i="11"/>
  <c r="P28" i="11"/>
  <c r="M28" i="11"/>
  <c r="I28" i="11"/>
  <c r="S27" i="11"/>
  <c r="P27" i="11"/>
  <c r="M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S13" i="11"/>
  <c r="P13" i="11"/>
  <c r="M13" i="11"/>
  <c r="I13" i="11"/>
  <c r="S12" i="11"/>
  <c r="M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M8" i="11"/>
  <c r="I8" i="11"/>
  <c r="M7" i="11"/>
  <c r="I7" i="11"/>
  <c r="I45" i="10" l="1"/>
  <c r="I29" i="10"/>
  <c r="I20" i="10"/>
  <c r="I21" i="10"/>
  <c r="I42" i="10" l="1"/>
  <c r="M44" i="10"/>
  <c r="I43" i="10" l="1"/>
  <c r="I37" i="10"/>
  <c r="I33" i="10"/>
  <c r="I34" i="10"/>
  <c r="I35" i="10"/>
  <c r="I36" i="10"/>
  <c r="I38" i="10"/>
  <c r="I39" i="10"/>
  <c r="I27" i="10"/>
  <c r="I28" i="10"/>
  <c r="I30" i="10"/>
  <c r="I16" i="10"/>
  <c r="I17" i="10"/>
  <c r="I18" i="10"/>
  <c r="I19" i="10"/>
  <c r="I22" i="10"/>
  <c r="I23" i="10"/>
  <c r="I24" i="10"/>
  <c r="I25" i="10"/>
  <c r="I26" i="10"/>
  <c r="I9" i="10"/>
  <c r="I10" i="10"/>
  <c r="I11" i="10"/>
  <c r="M35" i="10"/>
  <c r="M36" i="10"/>
  <c r="M37" i="10"/>
  <c r="M38" i="10"/>
  <c r="M39" i="10"/>
  <c r="M40" i="10"/>
  <c r="M41" i="10"/>
  <c r="M42" i="10"/>
  <c r="M43" i="10"/>
  <c r="M45" i="10"/>
  <c r="M46" i="10"/>
  <c r="M24" i="10"/>
  <c r="M25" i="10"/>
  <c r="M26" i="10"/>
  <c r="M27" i="10"/>
  <c r="M28" i="10"/>
  <c r="M29" i="10"/>
  <c r="M30" i="10"/>
  <c r="M31" i="10"/>
  <c r="M32" i="10"/>
  <c r="M33" i="10"/>
  <c r="M34" i="10"/>
  <c r="M16" i="10"/>
  <c r="M17" i="10"/>
  <c r="M18" i="10"/>
  <c r="M19" i="10"/>
  <c r="M20" i="10"/>
  <c r="M21" i="10"/>
  <c r="M22" i="10"/>
  <c r="M23" i="10"/>
  <c r="M14" i="10"/>
  <c r="M9" i="10"/>
  <c r="M10" i="10"/>
  <c r="M11" i="10"/>
  <c r="M12" i="10"/>
  <c r="M13" i="10"/>
  <c r="P44" i="10"/>
  <c r="P43" i="10"/>
  <c r="P42" i="10"/>
  <c r="P34" i="10"/>
  <c r="P35" i="10"/>
  <c r="P36" i="10"/>
  <c r="P37" i="10"/>
  <c r="P38" i="10"/>
  <c r="P39" i="10"/>
  <c r="P40" i="10"/>
  <c r="P41" i="10"/>
  <c r="P22" i="10"/>
  <c r="P23" i="10"/>
  <c r="P24" i="10"/>
  <c r="P25" i="10"/>
  <c r="P26" i="10"/>
  <c r="P27" i="10"/>
  <c r="P28" i="10"/>
  <c r="P29" i="10"/>
  <c r="P30" i="10"/>
  <c r="P31" i="10"/>
  <c r="P17" i="10"/>
  <c r="P18" i="10"/>
  <c r="P19" i="10"/>
  <c r="P11" i="10"/>
  <c r="S44" i="10"/>
  <c r="S45" i="10" l="1"/>
  <c r="S46" i="10"/>
  <c r="S33" i="10"/>
  <c r="S34" i="10"/>
  <c r="S35" i="10"/>
  <c r="S36" i="10"/>
  <c r="S37" i="10"/>
  <c r="S38" i="10"/>
  <c r="S39" i="10"/>
  <c r="S40" i="10"/>
  <c r="S41" i="10"/>
  <c r="S42" i="10"/>
  <c r="S43" i="10"/>
  <c r="S29" i="10"/>
  <c r="S30" i="10"/>
  <c r="S20" i="10"/>
  <c r="S21" i="10"/>
  <c r="S22" i="10"/>
  <c r="S23" i="10"/>
  <c r="S24" i="10"/>
  <c r="S25" i="10"/>
  <c r="S26" i="10"/>
  <c r="S16" i="10"/>
  <c r="S17" i="10"/>
  <c r="S9" i="10"/>
  <c r="S10" i="10"/>
  <c r="S11" i="10"/>
  <c r="M15" i="10"/>
  <c r="I44" i="10"/>
  <c r="I40" i="10"/>
  <c r="I41" i="10"/>
  <c r="I31" i="10"/>
  <c r="P46" i="10" l="1"/>
  <c r="P9" i="10"/>
  <c r="I32" i="10"/>
  <c r="P10" i="10" l="1"/>
  <c r="P33" i="10"/>
  <c r="P15" i="10" l="1"/>
  <c r="P45" i="10" l="1"/>
  <c r="P16" i="10"/>
  <c r="S27" i="10" l="1"/>
  <c r="I15" i="10"/>
  <c r="S28" i="10" l="1"/>
  <c r="S18" i="10"/>
  <c r="S19" i="10"/>
  <c r="I13" i="10" l="1"/>
  <c r="S15" i="10" l="1"/>
  <c r="I46" i="10"/>
  <c r="M7" i="10" l="1"/>
  <c r="I14" i="10" l="1"/>
  <c r="I12" i="10" l="1"/>
  <c r="I8" i="10"/>
  <c r="I7" i="10"/>
  <c r="P32" i="10" l="1"/>
  <c r="P8" i="10" l="1"/>
  <c r="S31" i="10" l="1"/>
  <c r="S32" i="10"/>
  <c r="S13" i="10"/>
  <c r="S14" i="10"/>
  <c r="S12" i="10"/>
  <c r="S8" i="10"/>
  <c r="P20" i="10" l="1"/>
  <c r="P13" i="10"/>
  <c r="P14" i="10" l="1"/>
  <c r="P21" i="10"/>
  <c r="M8" i="10" l="1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280/400=700; 315/500=630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162,50/0,9=180,55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290/500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19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0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<sst xmlns="http://schemas.openxmlformats.org/spreadsheetml/2006/main" count="2772" uniqueCount="107">
  <si>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</si>
  <si>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</si>
  <si>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</si>
  <si>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</si>
  <si>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</si>
  <si>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</si>
  <si>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</si>
  <si>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</si>
  <si>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</si>
  <si>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</si>
  <si>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</si>
  <si>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</si>
  <si>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</si>
  <si>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</si>
  <si>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</si>
  <si>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</si>
  <si>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</si>
  <si>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</si>
  <si>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</si>
  <si>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</si>
  <si>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</si>
  <si>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</si>
  <si>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</si>
  <si>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</si>
  <si>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</si>
  <si>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</si>
  <si>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</si>
  <si>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</si>
  <si>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</si>
  <si>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</si>
  <si>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</si>
  <si>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</si>
  <si>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</si>
  <si>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</si>
  <si>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</si>
  <si>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</si>
  <si>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</si>
  <si>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</si>
  <si>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</si>
  <si>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</si>
  <si>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</si>
  <si>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</si>
  <si>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</si>
  <si>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</si>
  <si>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</si>
  <si>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</si>
  <si>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</si>
  <si>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</si>
  <si>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</si>
  <si>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</si>
  <si>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</si>
  <si>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</si>
  <si>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</si>
  <si>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</si>
  <si>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</si>
  <si>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</si>
  <si>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</si>
  <si>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</si>
  <si>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</si>
  <si>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</si>
  <si>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</si>
  <si>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</si>
  <si>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</si>
  <si>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</si>
  <si>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</si>
  <si>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</si>
  <si>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</si>
  <si>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</si>
  <si>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</si>
  <si>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</si>
  <si>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</si>
  <si>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</si>
  <si>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</si>
  <si>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</si>
  <si>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</si>
  <si>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</si>
  <si>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</si>
  <si>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</si>
  <si>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</si>
  <si>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</si>
  <si>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</si>
  <si>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</si>
  <si>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</si>
  <si>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</si>
  <si>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</si>
  <si>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</si>
  <si>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</si>
  <si>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</si>
  <si>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</si>
  <si>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</si>
  <si>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</si>
  <si>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</si>
  <si>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</si>
  <si>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</si>
  <si>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</si>
  <si>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</si>
  <si>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</si>
  <si>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</si>
  <si>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</si>
  <si>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19.11.2025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</si>
  <si>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</si>
  <si>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</si>
  <si>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</si>
  <si>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</si>
  <si>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21.01.2026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</si>
  <si>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28.01.2026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</si>
  <si>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04.02.2026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</si>
</sst>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36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6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9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2" fontId="3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26" fillId="0" borderId="2" xfId="0" applyFont="1" applyFill="1" applyBorder="1"/>
    <xf numFmtId="2" fontId="2" fillId="2" borderId="9" xfId="1" applyNumberFormat="1" applyFont="1" applyFill="1" applyBorder="1" applyAlignment="1">
      <alignment horizontal="center" vertical="center" wrapText="1"/>
    </xf>
    <xf numFmtId="2" fontId="2" fillId="3" borderId="42" xfId="1" applyNumberFormat="1" applyFont="1" applyFill="1" applyBorder="1" applyAlignment="1">
      <alignment horizontal="center" vertical="center" wrapText="1"/>
    </xf>
    <xf numFmtId="2" fontId="2" fillId="3" borderId="29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9966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07" t="s">
        <v>74</v>
      </c>
      <c r="F4" s="208"/>
      <c r="G4" s="208"/>
      <c r="H4" s="208"/>
      <c r="I4" s="208"/>
      <c r="J4" s="208"/>
      <c r="K4" s="208"/>
      <c r="L4" s="208"/>
      <c r="M4" s="209"/>
      <c r="N4" s="213" t="s">
        <v>73</v>
      </c>
      <c r="O4" s="214"/>
      <c r="P4" s="215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0" t="s">
        <v>77</v>
      </c>
      <c r="F5" s="211"/>
      <c r="G5" s="211"/>
      <c r="H5" s="211"/>
      <c r="I5" s="212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 t="shared" ref="I8:I46" si="0">(E8+F8+G8+H8)/4</f>
        <v>810.875</v>
      </c>
      <c r="J8" s="48">
        <v>672</v>
      </c>
      <c r="K8" s="45">
        <v>1477</v>
      </c>
      <c r="L8" s="45">
        <v>861</v>
      </c>
      <c r="M8" s="49">
        <f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 t="shared" si="0"/>
        <v>237</v>
      </c>
      <c r="J9" s="48">
        <v>350</v>
      </c>
      <c r="K9" s="45">
        <v>466</v>
      </c>
      <c r="L9" s="45">
        <v>470</v>
      </c>
      <c r="M9" s="49">
        <f t="shared" ref="M9:M13" si="1">(J9+K9+L9)/3</f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 t="shared" si="0"/>
        <v>446.25</v>
      </c>
      <c r="J10" s="48">
        <v>476</v>
      </c>
      <c r="K10" s="45">
        <v>451</v>
      </c>
      <c r="L10" s="45">
        <v>450</v>
      </c>
      <c r="M10" s="49">
        <f t="shared" si="1"/>
        <v>459</v>
      </c>
      <c r="N10" s="52">
        <v>555</v>
      </c>
      <c r="O10" s="51">
        <v>675</v>
      </c>
      <c r="P10" s="19">
        <f t="shared" ref="P10:P11" si="3">SUM(N10+O10)/2</f>
        <v>615</v>
      </c>
      <c r="Q10" s="50">
        <v>560</v>
      </c>
      <c r="R10" s="51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 t="shared" si="0"/>
        <v>292.25</v>
      </c>
      <c r="J11" s="48">
        <v>344</v>
      </c>
      <c r="K11" s="45">
        <v>364</v>
      </c>
      <c r="L11" s="45">
        <v>290</v>
      </c>
      <c r="M11" s="49">
        <f t="shared" si="1"/>
        <v>332.66666666666669</v>
      </c>
      <c r="N11" s="52">
        <v>395</v>
      </c>
      <c r="O11" s="51">
        <v>405</v>
      </c>
      <c r="P11" s="19">
        <f t="shared" si="3"/>
        <v>400</v>
      </c>
      <c r="Q11" s="50">
        <v>315</v>
      </c>
      <c r="R11" s="51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1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1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5">SUM(N14+O14)/2</f>
        <v>0</v>
      </c>
      <c r="Q14" s="50">
        <v>0</v>
      </c>
      <c r="R14" s="51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6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7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6"/>
        <v>1279.6666666666667</v>
      </c>
      <c r="N16" s="50">
        <v>1300</v>
      </c>
      <c r="O16" s="51">
        <v>750</v>
      </c>
      <c r="P16" s="19">
        <f t="shared" ref="P16:P19" si="8">SUM(N16+O16)/2</f>
        <v>1025</v>
      </c>
      <c r="Q16" s="50">
        <v>1690</v>
      </c>
      <c r="R16" s="51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7"/>
        <v>181.69</v>
      </c>
      <c r="J17" s="48">
        <v>234.6</v>
      </c>
      <c r="K17" s="45">
        <v>193</v>
      </c>
      <c r="L17" s="45">
        <v>222</v>
      </c>
      <c r="M17" s="49">
        <f t="shared" si="6"/>
        <v>216.53333333333333</v>
      </c>
      <c r="N17" s="50">
        <v>200</v>
      </c>
      <c r="O17" s="51">
        <v>255</v>
      </c>
      <c r="P17" s="19">
        <f t="shared" si="8"/>
        <v>227.5</v>
      </c>
      <c r="Q17" s="50">
        <v>210</v>
      </c>
      <c r="R17" s="51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7"/>
        <v>333.72</v>
      </c>
      <c r="J18" s="48">
        <v>308</v>
      </c>
      <c r="K18" s="45">
        <v>485</v>
      </c>
      <c r="L18" s="45">
        <v>495</v>
      </c>
      <c r="M18" s="49">
        <f t="shared" si="6"/>
        <v>429.33333333333331</v>
      </c>
      <c r="N18" s="50">
        <v>333.33</v>
      </c>
      <c r="O18" s="51">
        <v>540</v>
      </c>
      <c r="P18" s="19">
        <f t="shared" si="8"/>
        <v>436.66499999999996</v>
      </c>
      <c r="Q18" s="50">
        <v>0</v>
      </c>
      <c r="R18" s="51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7"/>
        <v>499.80500000000001</v>
      </c>
      <c r="J19" s="48">
        <v>650</v>
      </c>
      <c r="K19" s="53">
        <v>504</v>
      </c>
      <c r="L19" s="45">
        <v>850</v>
      </c>
      <c r="M19" s="49">
        <f t="shared" si="6"/>
        <v>668</v>
      </c>
      <c r="N19" s="50">
        <v>972.97</v>
      </c>
      <c r="O19" s="51">
        <v>560</v>
      </c>
      <c r="P19" s="19">
        <f t="shared" si="8"/>
        <v>766.48500000000001</v>
      </c>
      <c r="Q19" s="50">
        <v>620</v>
      </c>
      <c r="R19" s="51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6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7"/>
        <v>117.25</v>
      </c>
      <c r="J21" s="48">
        <v>149</v>
      </c>
      <c r="K21" s="55">
        <v>125</v>
      </c>
      <c r="L21" s="45">
        <v>160</v>
      </c>
      <c r="M21" s="49">
        <f t="shared" si="6"/>
        <v>144.66666666666666</v>
      </c>
      <c r="N21" s="52">
        <v>215</v>
      </c>
      <c r="O21" s="51">
        <v>140</v>
      </c>
      <c r="P21" s="19">
        <f t="shared" si="5"/>
        <v>177.5</v>
      </c>
      <c r="Q21" s="50">
        <v>180</v>
      </c>
      <c r="R21" s="51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7"/>
        <v>731.75</v>
      </c>
      <c r="J22" s="48">
        <v>778</v>
      </c>
      <c r="K22" s="55">
        <v>587</v>
      </c>
      <c r="L22" s="45">
        <v>750</v>
      </c>
      <c r="M22" s="49">
        <f t="shared" si="6"/>
        <v>705</v>
      </c>
      <c r="N22" s="50">
        <v>1260</v>
      </c>
      <c r="O22" s="51">
        <v>1060</v>
      </c>
      <c r="P22" s="19">
        <f t="shared" si="5"/>
        <v>1160</v>
      </c>
      <c r="Q22" s="50">
        <v>1360</v>
      </c>
      <c r="R22" s="51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7"/>
        <v>137</v>
      </c>
      <c r="J23" s="48">
        <v>153</v>
      </c>
      <c r="K23" s="45">
        <v>136</v>
      </c>
      <c r="L23" s="45">
        <v>165</v>
      </c>
      <c r="M23" s="49">
        <f t="shared" si="6"/>
        <v>151.33333333333334</v>
      </c>
      <c r="N23" s="50">
        <v>160</v>
      </c>
      <c r="O23" s="51">
        <v>170</v>
      </c>
      <c r="P23" s="19">
        <f t="shared" si="5"/>
        <v>165</v>
      </c>
      <c r="Q23" s="50">
        <v>210</v>
      </c>
      <c r="R23" s="51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7"/>
        <v>96.7</v>
      </c>
      <c r="J24" s="48">
        <v>122</v>
      </c>
      <c r="K24" s="45">
        <v>111</v>
      </c>
      <c r="L24" s="45">
        <v>120</v>
      </c>
      <c r="M24" s="49">
        <f t="shared" si="6"/>
        <v>117.66666666666667</v>
      </c>
      <c r="N24" s="50">
        <v>120</v>
      </c>
      <c r="O24" s="51">
        <v>140</v>
      </c>
      <c r="P24" s="19">
        <f t="shared" si="5"/>
        <v>130</v>
      </c>
      <c r="Q24" s="50">
        <v>120</v>
      </c>
      <c r="R24" s="51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7"/>
        <v>280.07749999999999</v>
      </c>
      <c r="J25" s="48">
        <v>292</v>
      </c>
      <c r="K25" s="55">
        <v>317</v>
      </c>
      <c r="L25" s="45">
        <v>520</v>
      </c>
      <c r="M25" s="49">
        <f t="shared" si="6"/>
        <v>376.33333333333331</v>
      </c>
      <c r="N25" s="50">
        <v>270</v>
      </c>
      <c r="O25" s="51">
        <v>250</v>
      </c>
      <c r="P25" s="19">
        <f t="shared" si="5"/>
        <v>260</v>
      </c>
      <c r="Q25" s="50">
        <v>295</v>
      </c>
      <c r="R25" s="51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7"/>
        <v>330.73750000000001</v>
      </c>
      <c r="J26" s="48">
        <v>422</v>
      </c>
      <c r="K26" s="45">
        <v>346</v>
      </c>
      <c r="L26" s="45">
        <v>300</v>
      </c>
      <c r="M26" s="49">
        <f t="shared" si="6"/>
        <v>356</v>
      </c>
      <c r="N26" s="50">
        <v>380</v>
      </c>
      <c r="O26" s="51">
        <v>300</v>
      </c>
      <c r="P26" s="19">
        <f t="shared" si="5"/>
        <v>340</v>
      </c>
      <c r="Q26" s="50">
        <v>340</v>
      </c>
      <c r="R26" s="51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6"/>
        <v>926.66666666666663</v>
      </c>
      <c r="N27" s="50">
        <v>1000</v>
      </c>
      <c r="O27" s="51">
        <v>740</v>
      </c>
      <c r="P27" s="19">
        <f t="shared" si="5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7"/>
        <v>46.95</v>
      </c>
      <c r="J28" s="48">
        <v>46.2</v>
      </c>
      <c r="K28" s="45">
        <v>50</v>
      </c>
      <c r="L28" s="45">
        <v>80</v>
      </c>
      <c r="M28" s="49">
        <f t="shared" si="6"/>
        <v>58.733333333333327</v>
      </c>
      <c r="N28" s="50">
        <v>70</v>
      </c>
      <c r="O28" s="51">
        <v>55</v>
      </c>
      <c r="P28" s="19">
        <f t="shared" si="5"/>
        <v>62.5</v>
      </c>
      <c r="Q28" s="50">
        <v>55</v>
      </c>
      <c r="R28" s="51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6"/>
        <v>3446.1533333333332</v>
      </c>
      <c r="N29" s="52">
        <v>2800</v>
      </c>
      <c r="O29" s="51">
        <v>1000</v>
      </c>
      <c r="P29" s="19">
        <f t="shared" si="5"/>
        <v>1900</v>
      </c>
      <c r="Q29" s="50">
        <v>5000</v>
      </c>
      <c r="R29" s="51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7"/>
        <v>64.6875</v>
      </c>
      <c r="J30" s="48">
        <v>60</v>
      </c>
      <c r="K30" s="45">
        <v>63</v>
      </c>
      <c r="L30" s="45">
        <v>59</v>
      </c>
      <c r="M30" s="49">
        <f t="shared" si="6"/>
        <v>60.666666666666664</v>
      </c>
      <c r="N30" s="50">
        <v>95</v>
      </c>
      <c r="O30" s="51">
        <v>75</v>
      </c>
      <c r="P30" s="19">
        <f t="shared" si="5"/>
        <v>85</v>
      </c>
      <c r="Q30" s="50">
        <v>90</v>
      </c>
      <c r="R30" s="51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6"/>
        <v>100.66666666666667</v>
      </c>
      <c r="N31" s="50">
        <v>108</v>
      </c>
      <c r="O31" s="51">
        <v>108.33</v>
      </c>
      <c r="P31" s="19">
        <f t="shared" si="5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6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12">(E33+F33+G33+H33)/4</f>
        <v>102.65</v>
      </c>
      <c r="J33" s="48">
        <v>123</v>
      </c>
      <c r="K33" s="45">
        <v>119</v>
      </c>
      <c r="L33" s="45">
        <v>130</v>
      </c>
      <c r="M33" s="49">
        <f t="shared" si="6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12"/>
        <v>64.0625</v>
      </c>
      <c r="J34" s="48">
        <v>80</v>
      </c>
      <c r="K34" s="45">
        <v>72</v>
      </c>
      <c r="L34" s="45">
        <v>75</v>
      </c>
      <c r="M34" s="49">
        <f t="shared" si="6"/>
        <v>75.666666666666671</v>
      </c>
      <c r="N34" s="50">
        <v>90</v>
      </c>
      <c r="O34" s="51">
        <v>95</v>
      </c>
      <c r="P34" s="19">
        <f t="shared" ref="P34:P41" si="13">SUM(N34+O34)/2</f>
        <v>92.5</v>
      </c>
      <c r="Q34" s="50">
        <v>120</v>
      </c>
      <c r="R34" s="51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12"/>
        <v>70.150000000000006</v>
      </c>
      <c r="J35" s="48">
        <v>77</v>
      </c>
      <c r="K35" s="53">
        <v>82</v>
      </c>
      <c r="L35" s="53">
        <v>85</v>
      </c>
      <c r="M35" s="49">
        <f t="shared" si="6"/>
        <v>81.333333333333329</v>
      </c>
      <c r="N35" s="50">
        <v>95</v>
      </c>
      <c r="O35" s="57">
        <v>100</v>
      </c>
      <c r="P35" s="19">
        <f t="shared" si="13"/>
        <v>97.5</v>
      </c>
      <c r="Q35" s="50">
        <v>85</v>
      </c>
      <c r="R35" s="51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12"/>
        <v>68.4375</v>
      </c>
      <c r="J36" s="48">
        <v>82</v>
      </c>
      <c r="K36" s="45">
        <v>132.5</v>
      </c>
      <c r="L36" s="45">
        <v>79</v>
      </c>
      <c r="M36" s="49">
        <f t="shared" si="6"/>
        <v>97.833333333333329</v>
      </c>
      <c r="N36" s="50">
        <v>85</v>
      </c>
      <c r="O36" s="51">
        <v>30</v>
      </c>
      <c r="P36" s="19">
        <f t="shared" si="13"/>
        <v>57.5</v>
      </c>
      <c r="Q36" s="50">
        <v>80</v>
      </c>
      <c r="R36" s="51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6"/>
        <v>160</v>
      </c>
      <c r="N37" s="50">
        <v>116</v>
      </c>
      <c r="O37" s="51">
        <v>300</v>
      </c>
      <c r="P37" s="19">
        <f t="shared" si="13"/>
        <v>208</v>
      </c>
      <c r="Q37" s="50">
        <v>110</v>
      </c>
      <c r="R37" s="51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12"/>
        <v>146.94</v>
      </c>
      <c r="J38" s="48">
        <v>150</v>
      </c>
      <c r="K38" s="53">
        <v>84</v>
      </c>
      <c r="L38" s="45">
        <v>112.5</v>
      </c>
      <c r="M38" s="49">
        <f t="shared" si="6"/>
        <v>115.5</v>
      </c>
      <c r="N38" s="50">
        <v>110</v>
      </c>
      <c r="O38" s="51">
        <v>237</v>
      </c>
      <c r="P38" s="19">
        <f t="shared" si="13"/>
        <v>173.5</v>
      </c>
      <c r="Q38" s="50">
        <v>110</v>
      </c>
      <c r="R38" s="51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12"/>
        <v>93</v>
      </c>
      <c r="J39" s="48">
        <v>114</v>
      </c>
      <c r="K39" s="45">
        <v>113</v>
      </c>
      <c r="L39" s="53">
        <v>105</v>
      </c>
      <c r="M39" s="49">
        <f t="shared" si="6"/>
        <v>110.66666666666667</v>
      </c>
      <c r="N39" s="50">
        <v>150</v>
      </c>
      <c r="O39" s="57">
        <v>140</v>
      </c>
      <c r="P39" s="19">
        <f t="shared" si="13"/>
        <v>145</v>
      </c>
      <c r="Q39" s="50">
        <v>110</v>
      </c>
      <c r="R39" s="51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6"/>
        <v>93.666666666666671</v>
      </c>
      <c r="N40" s="52">
        <v>130</v>
      </c>
      <c r="O40" s="51">
        <v>130</v>
      </c>
      <c r="P40" s="19">
        <f t="shared" si="13"/>
        <v>130</v>
      </c>
      <c r="Q40" s="50">
        <v>105</v>
      </c>
      <c r="R40" s="5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 t="shared" ref="I41:I43" si="14">(E41+F41+G41+H41)/4</f>
        <v>89.375</v>
      </c>
      <c r="J41" s="48">
        <v>109</v>
      </c>
      <c r="K41" s="54">
        <v>81</v>
      </c>
      <c r="L41" s="55">
        <v>90</v>
      </c>
      <c r="M41" s="49">
        <f t="shared" si="6"/>
        <v>93.333333333333329</v>
      </c>
      <c r="N41" s="52">
        <v>125</v>
      </c>
      <c r="O41" s="57">
        <v>120</v>
      </c>
      <c r="P41" s="19">
        <f t="shared" si="13"/>
        <v>122.5</v>
      </c>
      <c r="Q41" s="50">
        <v>105</v>
      </c>
      <c r="R41" s="51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6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 t="shared" si="14"/>
        <v>96.125</v>
      </c>
      <c r="J43" s="48">
        <v>115</v>
      </c>
      <c r="K43" s="45">
        <v>98</v>
      </c>
      <c r="L43" s="53">
        <v>130</v>
      </c>
      <c r="M43" s="49">
        <f t="shared" si="6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6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 t="shared" si="0"/>
        <v>222.75</v>
      </c>
      <c r="J46" s="64">
        <v>256</v>
      </c>
      <c r="K46" s="61">
        <v>330</v>
      </c>
      <c r="L46" s="61">
        <v>365</v>
      </c>
      <c r="M46" s="65">
        <f t="shared" si="6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11"/>
        <v>310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106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5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9"/>
        <v>152.5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9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4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90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15"/>
        <v>88.375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15"/>
        <v>102.5625</v>
      </c>
      <c r="J42" s="94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6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6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ref="M9:M13" si="1">(J9+K9+L9)/3</f>
        <v>393</v>
      </c>
      <c r="N9" s="105">
        <v>760</v>
      </c>
      <c r="O9" s="98">
        <v>490</v>
      </c>
      <c r="P9" s="99">
        <f t="shared" ref="P9:P11" si="2">SUM(N9+O9)/2</f>
        <v>625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159">
        <v>234.6</v>
      </c>
      <c r="K17" s="151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159">
        <v>308</v>
      </c>
      <c r="K18" s="151">
        <v>514</v>
      </c>
      <c r="L18" s="95">
        <v>495</v>
      </c>
      <c r="M18" s="96">
        <f t="shared" si="6"/>
        <v>439</v>
      </c>
      <c r="N18" s="97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9"/>
        <v>512.84749999999997</v>
      </c>
      <c r="J19" s="159">
        <v>547.37</v>
      </c>
      <c r="K19" s="151">
        <v>504</v>
      </c>
      <c r="L19" s="95">
        <v>850</v>
      </c>
      <c r="M19" s="96">
        <f t="shared" si="6"/>
        <v>633.79</v>
      </c>
      <c r="N19" s="97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159">
        <v>115</v>
      </c>
      <c r="K21" s="151">
        <v>120</v>
      </c>
      <c r="L21" s="95">
        <v>150</v>
      </c>
      <c r="M21" s="96">
        <f t="shared" si="6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6"/>
        <v>928.66666666666663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9"/>
        <v>147.125</v>
      </c>
      <c r="J23" s="159">
        <v>153</v>
      </c>
      <c r="K23" s="151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59">
        <v>208</v>
      </c>
      <c r="K25" s="151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59">
        <v>335</v>
      </c>
      <c r="K26" s="151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159">
        <v>1500</v>
      </c>
      <c r="K27" s="151">
        <v>830</v>
      </c>
      <c r="L27" s="95">
        <v>430</v>
      </c>
      <c r="M27" s="96">
        <f t="shared" si="6"/>
        <v>920</v>
      </c>
      <c r="N27" s="97">
        <v>1200</v>
      </c>
      <c r="O27" s="98">
        <v>740</v>
      </c>
      <c r="P27" s="99">
        <f t="shared" si="11"/>
        <v>970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159">
        <v>49</v>
      </c>
      <c r="K28" s="154">
        <v>45</v>
      </c>
      <c r="L28" s="95">
        <v>45</v>
      </c>
      <c r="M28" s="96">
        <f t="shared" si="6"/>
        <v>46.333333333333336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159">
        <v>2938.46</v>
      </c>
      <c r="K29" s="151">
        <v>4400</v>
      </c>
      <c r="L29" s="95">
        <v>3000</v>
      </c>
      <c r="M29" s="96">
        <f t="shared" si="6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59">
        <v>60</v>
      </c>
      <c r="K30" s="151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 t="shared" ref="I33:I36" si="13">(E33+F33+G33+H33)/4</f>
        <v>102.9</v>
      </c>
      <c r="J33" s="159">
        <v>123</v>
      </c>
      <c r="K33" s="156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 t="shared" si="13"/>
        <v>66.0625</v>
      </c>
      <c r="J34" s="159">
        <v>80</v>
      </c>
      <c r="K34" s="151">
        <v>72</v>
      </c>
      <c r="L34" s="95">
        <v>70</v>
      </c>
      <c r="M34" s="96">
        <f t="shared" si="6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159">
        <v>77</v>
      </c>
      <c r="K35" s="151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 t="shared" si="13"/>
        <v>70.1875</v>
      </c>
      <c r="J36" s="159">
        <v>82</v>
      </c>
      <c r="K36" s="156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6"/>
        <v>143.73333333333332</v>
      </c>
      <c r="N37" s="97">
        <v>237.5</v>
      </c>
      <c r="O37" s="98">
        <v>300</v>
      </c>
      <c r="P37" s="99">
        <f t="shared" si="14"/>
        <v>268.75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15"/>
        <v>89</v>
      </c>
      <c r="J39" s="159">
        <v>114</v>
      </c>
      <c r="K39" s="151">
        <v>113</v>
      </c>
      <c r="L39" s="91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98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6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15"/>
        <v>89.125</v>
      </c>
      <c r="J41" s="159">
        <v>109</v>
      </c>
      <c r="K41" s="151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6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159">
        <v>119</v>
      </c>
      <c r="K43" s="151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6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1" sqref="K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97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8"/>
      <c r="B3" s="197"/>
      <c r="C3" s="197"/>
      <c r="D3" s="228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63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1" si="2">SUM(N9+O9)/2</f>
        <v>625</v>
      </c>
      <c r="Q9" s="97">
        <v>305</v>
      </c>
      <c r="R9" s="104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106">
        <v>650</v>
      </c>
      <c r="S10" s="99">
        <f t="shared" si="3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97">
        <v>420</v>
      </c>
      <c r="R11" s="106">
        <v>420</v>
      </c>
      <c r="S11" s="99">
        <f t="shared" si="3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97">
        <v>1260</v>
      </c>
      <c r="R16" s="104">
        <v>1000</v>
      </c>
      <c r="S16" s="99">
        <f t="shared" ref="S16:S17" si="8"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9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9"/>
        <v>345.09500000000003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9"/>
        <v>512.84749999999997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6"/>
        <v>1005.3333333333334</v>
      </c>
      <c r="N22" s="100">
        <v>1210</v>
      </c>
      <c r="O22" s="98">
        <v>900</v>
      </c>
      <c r="P22" s="99">
        <f t="shared" ref="P22:P28" si="11">SUM(N22+O22)/2</f>
        <v>1055</v>
      </c>
      <c r="Q22" s="97">
        <v>1250</v>
      </c>
      <c r="R22" s="106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9"/>
        <v>141.80000000000001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97">
        <v>170</v>
      </c>
      <c r="O23" s="98">
        <v>175</v>
      </c>
      <c r="P23" s="99">
        <f t="shared" si="11"/>
        <v>172.5</v>
      </c>
      <c r="Q23" s="100">
        <v>200</v>
      </c>
      <c r="R23" s="106">
        <v>140</v>
      </c>
      <c r="S23" s="99">
        <f t="shared" si="10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0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1"/>
        <v>350</v>
      </c>
      <c r="Q25" s="105">
        <v>295</v>
      </c>
      <c r="R25" s="106">
        <v>280</v>
      </c>
      <c r="S25" s="99">
        <f t="shared" si="10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97">
        <v>1260</v>
      </c>
      <c r="O27" s="98">
        <v>740</v>
      </c>
      <c r="P27" s="99">
        <f t="shared" si="11"/>
        <v>1000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45</v>
      </c>
      <c r="L28" s="90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 t="shared" ref="I33:I36" si="13">(E33+F33+G33+H33)/4</f>
        <v>100.15</v>
      </c>
      <c r="J33" s="94">
        <v>123</v>
      </c>
      <c r="K33" s="95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127">
        <v>59</v>
      </c>
      <c r="I34" s="93">
        <f t="shared" si="13"/>
        <v>66.3125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 t="shared" si="13"/>
        <v>68.4375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4"/>
        <v>268.75</v>
      </c>
      <c r="Q37" s="97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15">(E38+F38+G38+H38)/4</f>
        <v>119.4075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97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1">
        <v>68</v>
      </c>
      <c r="G39" s="95">
        <v>88</v>
      </c>
      <c r="H39" s="92">
        <v>95</v>
      </c>
      <c r="I39" s="93">
        <f t="shared" si="15"/>
        <v>87.5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85</v>
      </c>
      <c r="S39" s="99">
        <f t="shared" si="12"/>
        <v>87.5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1">
        <v>80</v>
      </c>
      <c r="G41" s="95">
        <v>76</v>
      </c>
      <c r="H41" s="103">
        <v>82</v>
      </c>
      <c r="I41" s="93">
        <f t="shared" si="15"/>
        <v>87.125</v>
      </c>
      <c r="J41" s="94">
        <v>109</v>
      </c>
      <c r="K41" s="95">
        <v>98</v>
      </c>
      <c r="L41" s="91">
        <v>85</v>
      </c>
      <c r="M41" s="96">
        <f t="shared" si="6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12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6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1">
        <v>61.5</v>
      </c>
      <c r="G43" s="95">
        <v>65</v>
      </c>
      <c r="H43" s="92">
        <v>88</v>
      </c>
      <c r="I43" s="93">
        <f t="shared" si="15"/>
        <v>75.5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64">
        <v>170</v>
      </c>
      <c r="S44" s="99">
        <f t="shared" si="12"/>
        <v>220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12"/>
        <v>385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6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12"/>
        <v>307.5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B25" sqref="B2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8"/>
      <c r="B3" s="197"/>
      <c r="C3" s="197"/>
      <c r="D3" s="228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846</v>
      </c>
      <c r="F8" s="95">
        <v>797</v>
      </c>
      <c r="G8" s="95">
        <v>660</v>
      </c>
      <c r="H8" s="92">
        <v>812</v>
      </c>
      <c r="I8" s="93">
        <f t="shared" ref="I8:I12" si="0">(E8+F8+G8+H8)/4</f>
        <v>778.75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0" si="2">SUM(N9+O9)/2</f>
        <v>625</v>
      </c>
      <c r="Q9" s="100">
        <v>305</v>
      </c>
      <c r="R9" s="98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 t="shared" si="2"/>
        <v>627.5</v>
      </c>
      <c r="Q10" s="100">
        <v>560</v>
      </c>
      <c r="R10" s="98">
        <v>650</v>
      </c>
      <c r="S10" s="99">
        <f t="shared" si="3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0</v>
      </c>
      <c r="P11" s="99">
        <f>SUM(N11+O11)/1</f>
        <v>385</v>
      </c>
      <c r="Q11" s="100">
        <v>420</v>
      </c>
      <c r="R11" s="98">
        <v>420</v>
      </c>
      <c r="S11" s="99">
        <f t="shared" si="3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695</v>
      </c>
      <c r="P15" s="99">
        <f>SUM(N15+O15)/2</f>
        <v>667.5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838</v>
      </c>
      <c r="F16" s="95">
        <v>1268</v>
      </c>
      <c r="G16" s="95">
        <v>1355</v>
      </c>
      <c r="H16" s="92">
        <v>978.6</v>
      </c>
      <c r="I16" s="93">
        <f t="shared" ref="I16:I19" si="7">(E16+F16+G16+H16)/4</f>
        <v>1109.9000000000001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1260</v>
      </c>
      <c r="R16" s="98">
        <v>1000</v>
      </c>
      <c r="S16" s="99">
        <f t="shared" ref="S16:S17" si="9"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 t="shared" si="7"/>
        <v>166.4675</v>
      </c>
      <c r="J17" s="94">
        <v>234.6</v>
      </c>
      <c r="K17" s="95">
        <v>193</v>
      </c>
      <c r="L17" s="95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8"/>
        <v>224.5</v>
      </c>
      <c r="Q17" s="100">
        <v>195</v>
      </c>
      <c r="R17" s="98">
        <v>195</v>
      </c>
      <c r="S17" s="99">
        <f t="shared" si="9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7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7"/>
        <v>512.84749999999997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94">
        <v>149</v>
      </c>
      <c r="K21" s="95">
        <v>120</v>
      </c>
      <c r="L21" s="95">
        <v>150</v>
      </c>
      <c r="M21" s="96">
        <f t="shared" si="6"/>
        <v>139.66666666666666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0</v>
      </c>
      <c r="I22" s="93">
        <f>(E22+F22+G22+H22)/2</f>
        <v>761</v>
      </c>
      <c r="J22" s="94">
        <v>1111</v>
      </c>
      <c r="K22" s="95">
        <v>1183</v>
      </c>
      <c r="L22" s="95">
        <v>980</v>
      </c>
      <c r="M22" s="96">
        <f t="shared" si="6"/>
        <v>1091.3333333333333</v>
      </c>
      <c r="N22" s="100">
        <v>1210</v>
      </c>
      <c r="O22" s="98">
        <v>900</v>
      </c>
      <c r="P22" s="99">
        <f t="shared" ref="P22:P28" si="12">SUM(N22+O22)/2</f>
        <v>1055</v>
      </c>
      <c r="Q22" s="100">
        <v>1250</v>
      </c>
      <c r="R22" s="98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144</v>
      </c>
      <c r="G23" s="95">
        <v>161</v>
      </c>
      <c r="H23" s="92">
        <v>135.5</v>
      </c>
      <c r="I23" s="93">
        <f t="shared" si="11"/>
        <v>149.25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98">
        <v>140</v>
      </c>
      <c r="S23" s="99">
        <f t="shared" si="10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94.4</v>
      </c>
      <c r="F24" s="95">
        <v>97.4</v>
      </c>
      <c r="G24" s="95">
        <v>99</v>
      </c>
      <c r="H24" s="92">
        <v>97</v>
      </c>
      <c r="I24" s="93">
        <f t="shared" si="11"/>
        <v>96.95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2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293.89999999999998</v>
      </c>
      <c r="I25" s="93">
        <f>(E25+F25+G25+H25)/4</f>
        <v>267.05250000000001</v>
      </c>
      <c r="J25" s="94">
        <v>208</v>
      </c>
      <c r="K25" s="95">
        <v>317</v>
      </c>
      <c r="L25" s="95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2"/>
        <v>350</v>
      </c>
      <c r="Q25" s="100">
        <v>295</v>
      </c>
      <c r="R25" s="98">
        <v>280</v>
      </c>
      <c r="S25" s="99">
        <f t="shared" si="10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2"/>
        <v>392.5</v>
      </c>
      <c r="Q26" s="100">
        <v>320</v>
      </c>
      <c r="R26" s="98">
        <v>330</v>
      </c>
      <c r="S26" s="99">
        <f t="shared" si="10"/>
        <v>325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11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1250</v>
      </c>
      <c r="O27" s="98">
        <v>740</v>
      </c>
      <c r="P27" s="99">
        <f t="shared" si="12"/>
        <v>995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11"/>
        <v>44.150000000000006</v>
      </c>
      <c r="J28" s="94">
        <v>49</v>
      </c>
      <c r="K28" s="95">
        <v>45</v>
      </c>
      <c r="L28" s="95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92">
        <v>103.6</v>
      </c>
      <c r="I33" s="93">
        <f t="shared" ref="I33:I36" si="14">(E33+F33+G33+H33)/4</f>
        <v>100.05000000000001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 t="shared" si="14"/>
        <v>69.125</v>
      </c>
      <c r="J34" s="94">
        <v>80</v>
      </c>
      <c r="K34" s="95">
        <v>72</v>
      </c>
      <c r="L34" s="95">
        <v>64.900000000000006</v>
      </c>
      <c r="M34" s="96">
        <f t="shared" si="6"/>
        <v>72.3</v>
      </c>
      <c r="N34" s="100">
        <v>90</v>
      </c>
      <c r="O34" s="98">
        <v>100</v>
      </c>
      <c r="P34" s="99">
        <f t="shared" ref="P34:P46" si="15">SUM(N34+O34)/2</f>
        <v>95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si="15"/>
        <v>97.5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16"/>
        <v>89.85</v>
      </c>
      <c r="J39" s="94">
        <v>114</v>
      </c>
      <c r="K39" s="95">
        <v>113</v>
      </c>
      <c r="L39" s="95">
        <v>85</v>
      </c>
      <c r="M39" s="96">
        <f t="shared" si="6"/>
        <v>104</v>
      </c>
      <c r="N39" s="100">
        <v>130</v>
      </c>
      <c r="O39" s="98">
        <v>135</v>
      </c>
      <c r="P39" s="99">
        <f t="shared" si="15"/>
        <v>132.5</v>
      </c>
      <c r="Q39" s="100">
        <v>98</v>
      </c>
      <c r="R39" s="98">
        <v>85</v>
      </c>
      <c r="S39" s="99">
        <f t="shared" si="13"/>
        <v>91.5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93.25</v>
      </c>
      <c r="F40" s="95">
        <v>61</v>
      </c>
      <c r="G40" s="95">
        <v>87</v>
      </c>
      <c r="H40" s="92">
        <v>88</v>
      </c>
      <c r="I40" s="93">
        <f>(E40+F40+G40+H40)/3</f>
        <v>109.75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100">
        <v>110</v>
      </c>
      <c r="R40" s="98">
        <v>85</v>
      </c>
      <c r="S40" s="99">
        <f t="shared" si="13"/>
        <v>97.5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5">
        <v>73.400000000000006</v>
      </c>
      <c r="G41" s="95">
        <v>76</v>
      </c>
      <c r="H41" s="92">
        <v>110.5</v>
      </c>
      <c r="I41" s="93">
        <f t="shared" si="16"/>
        <v>92.6</v>
      </c>
      <c r="J41" s="94">
        <v>95</v>
      </c>
      <c r="K41" s="95">
        <v>98</v>
      </c>
      <c r="L41" s="95">
        <v>90</v>
      </c>
      <c r="M41" s="96">
        <f t="shared" si="6"/>
        <v>94.333333333333329</v>
      </c>
      <c r="N41" s="100">
        <v>125</v>
      </c>
      <c r="O41" s="98">
        <v>125</v>
      </c>
      <c r="P41" s="99">
        <f t="shared" si="15"/>
        <v>125</v>
      </c>
      <c r="Q41" s="100">
        <v>110</v>
      </c>
      <c r="R41" s="98">
        <v>80</v>
      </c>
      <c r="S41" s="99">
        <f t="shared" si="13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120</v>
      </c>
      <c r="F42" s="95">
        <v>79</v>
      </c>
      <c r="G42" s="95">
        <v>105</v>
      </c>
      <c r="H42" s="92">
        <v>110</v>
      </c>
      <c r="I42" s="93">
        <f t="shared" si="16"/>
        <v>103.5</v>
      </c>
      <c r="J42" s="94">
        <v>135</v>
      </c>
      <c r="K42" s="95">
        <v>128</v>
      </c>
      <c r="L42" s="95">
        <v>110</v>
      </c>
      <c r="M42" s="96">
        <f t="shared" si="6"/>
        <v>124.33333333333333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130</v>
      </c>
      <c r="O43" s="98">
        <v>135</v>
      </c>
      <c r="P43" s="99">
        <f t="shared" si="15"/>
        <v>132.5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237</v>
      </c>
      <c r="F44" s="95">
        <v>213</v>
      </c>
      <c r="G44" s="95">
        <v>0</v>
      </c>
      <c r="H44" s="92">
        <v>0</v>
      </c>
      <c r="I44" s="93">
        <f>(E44+F44+G44+H44)/2</f>
        <v>225</v>
      </c>
      <c r="J44" s="94">
        <v>243</v>
      </c>
      <c r="K44" s="95">
        <v>420</v>
      </c>
      <c r="L44" s="95">
        <v>280</v>
      </c>
      <c r="M44" s="96">
        <f t="shared" si="6"/>
        <v>314.33333333333331</v>
      </c>
      <c r="N44" s="100">
        <v>390</v>
      </c>
      <c r="O44" s="98">
        <v>375</v>
      </c>
      <c r="P44" s="99">
        <f t="shared" si="15"/>
        <v>382.5</v>
      </c>
      <c r="Q44" s="100">
        <v>0</v>
      </c>
      <c r="R44" s="108">
        <v>0</v>
      </c>
      <c r="S44" s="99">
        <f t="shared" si="13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490</v>
      </c>
      <c r="G45" s="95">
        <v>203</v>
      </c>
      <c r="H45" s="92">
        <v>0</v>
      </c>
      <c r="I45" s="93">
        <f>(E45+F45+G45+H45)/2</f>
        <v>346.5</v>
      </c>
      <c r="J45" s="94">
        <v>425</v>
      </c>
      <c r="K45" s="95">
        <v>600</v>
      </c>
      <c r="L45" s="95">
        <v>360</v>
      </c>
      <c r="M45" s="96">
        <f t="shared" si="6"/>
        <v>461.66666666666669</v>
      </c>
      <c r="N45" s="100">
        <v>475</v>
      </c>
      <c r="O45" s="98">
        <v>595</v>
      </c>
      <c r="P45" s="99">
        <f t="shared" si="15"/>
        <v>535</v>
      </c>
      <c r="Q45" s="100">
        <v>0</v>
      </c>
      <c r="R45" s="98">
        <v>365</v>
      </c>
      <c r="S45" s="99">
        <f>SUM(Q45+R45)/1</f>
        <v>365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237</v>
      </c>
      <c r="I46" s="116">
        <f>(E46+F46+G46+H46)/4</f>
        <v>222.5</v>
      </c>
      <c r="J46" s="124">
        <v>302</v>
      </c>
      <c r="K46" s="111">
        <v>330</v>
      </c>
      <c r="L46" s="111">
        <v>390</v>
      </c>
      <c r="M46" s="96">
        <f t="shared" si="6"/>
        <v>340.66666666666669</v>
      </c>
      <c r="N46" s="117">
        <v>420</v>
      </c>
      <c r="O46" s="118">
        <v>420</v>
      </c>
      <c r="P46" s="99">
        <f t="shared" si="15"/>
        <v>420</v>
      </c>
      <c r="Q46" s="117">
        <v>285</v>
      </c>
      <c r="R46" s="118">
        <v>300</v>
      </c>
      <c r="S46" s="119">
        <f t="shared" si="13"/>
        <v>292.5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V45" sqref="V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98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8"/>
      <c r="B3" s="197"/>
      <c r="C3" s="197"/>
      <c r="D3" s="228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89">
        <v>846</v>
      </c>
      <c r="F8" s="95">
        <v>797</v>
      </c>
      <c r="G8" s="95">
        <v>660</v>
      </c>
      <c r="H8" s="92">
        <v>812</v>
      </c>
      <c r="I8" s="93">
        <f t="shared" ref="I8:I12" si="0">(E8+F8+G8+H8)/4</f>
        <v>778.75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0</v>
      </c>
      <c r="O9" s="98">
        <v>490</v>
      </c>
      <c r="P9" s="99">
        <f>SUM(N9+O9)/1</f>
        <v>490</v>
      </c>
      <c r="Q9" s="100">
        <v>305</v>
      </c>
      <c r="R9" s="98">
        <v>250</v>
      </c>
      <c r="S9" s="99">
        <f t="shared" ref="S9:S11" si="2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 t="shared" ref="P10" si="3">SUM(N10+O10)/2</f>
        <v>627.5</v>
      </c>
      <c r="Q10" s="100">
        <v>560</v>
      </c>
      <c r="R10" s="98">
        <v>650</v>
      </c>
      <c r="S10" s="99">
        <f t="shared" si="2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0</v>
      </c>
      <c r="O11" s="98">
        <v>0</v>
      </c>
      <c r="P11" s="99">
        <f>SUM(N11+O11)/1</f>
        <v>0</v>
      </c>
      <c r="Q11" s="100">
        <v>420</v>
      </c>
      <c r="R11" s="98">
        <v>420</v>
      </c>
      <c r="S11" s="99">
        <f t="shared" si="2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0</v>
      </c>
      <c r="I14" s="93">
        <f>(E14+F14+G14+H14)/2</f>
        <v>158.5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45">
        <v>776.65</v>
      </c>
      <c r="F16" s="95">
        <v>1268</v>
      </c>
      <c r="G16" s="95">
        <v>1355</v>
      </c>
      <c r="H16" s="139">
        <v>978.6</v>
      </c>
      <c r="I16" s="93">
        <f t="shared" ref="I16:I19" si="7">(E16+F16+G16+H16)/4</f>
        <v>1094.5625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900</v>
      </c>
      <c r="P16" s="99">
        <f t="shared" ref="P16:P19" si="8">SUM(N16+O16)/2</f>
        <v>1075</v>
      </c>
      <c r="Q16" s="97">
        <v>1775</v>
      </c>
      <c r="R16" s="98">
        <v>1000</v>
      </c>
      <c r="S16" s="99">
        <f t="shared" ref="S16:S17" si="9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 t="shared" si="7"/>
        <v>166.4675</v>
      </c>
      <c r="J17" s="94">
        <v>234.6</v>
      </c>
      <c r="K17" s="95">
        <v>193</v>
      </c>
      <c r="L17" s="95">
        <v>230</v>
      </c>
      <c r="M17" s="96">
        <f t="shared" si="6"/>
        <v>219.20000000000002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99">
        <f t="shared" si="9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7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7"/>
        <v>512.84749999999997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659</v>
      </c>
      <c r="O19" s="98">
        <v>560</v>
      </c>
      <c r="P19" s="99">
        <f t="shared" si="8"/>
        <v>609.5</v>
      </c>
      <c r="Q19" s="100">
        <v>620</v>
      </c>
      <c r="R19" s="106">
        <v>0</v>
      </c>
      <c r="S19" s="99">
        <f>SUM(Q19+R19)/1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106">
        <v>825</v>
      </c>
      <c r="S20" s="99">
        <f t="shared" ref="S20:S30" si="10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94">
        <v>149</v>
      </c>
      <c r="K21" s="95">
        <v>120</v>
      </c>
      <c r="L21" s="95">
        <v>150</v>
      </c>
      <c r="M21" s="96">
        <f t="shared" si="6"/>
        <v>139.66666666666666</v>
      </c>
      <c r="N21" s="100">
        <v>205</v>
      </c>
      <c r="O21" s="98">
        <v>125</v>
      </c>
      <c r="P21" s="99">
        <f>SUM(N21+O21)/2</f>
        <v>165</v>
      </c>
      <c r="Q21" s="97">
        <v>180</v>
      </c>
      <c r="R21" s="98">
        <v>125</v>
      </c>
      <c r="S21" s="99">
        <f t="shared" si="10"/>
        <v>152.5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1183</v>
      </c>
      <c r="L22" s="95">
        <v>980</v>
      </c>
      <c r="M22" s="96">
        <f t="shared" si="6"/>
        <v>1091.3333333333333</v>
      </c>
      <c r="N22" s="100">
        <v>1210</v>
      </c>
      <c r="O22" s="98">
        <v>900</v>
      </c>
      <c r="P22" s="99">
        <f t="shared" ref="P22:P28" si="12">SUM(N22+O22)/2</f>
        <v>1055</v>
      </c>
      <c r="Q22" s="100">
        <v>1250</v>
      </c>
      <c r="R22" s="98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89">
        <v>156.5</v>
      </c>
      <c r="F23" s="95">
        <v>144</v>
      </c>
      <c r="G23" s="95">
        <v>161</v>
      </c>
      <c r="H23" s="92">
        <v>135.5</v>
      </c>
      <c r="I23" s="93">
        <f t="shared" si="11"/>
        <v>149.25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106">
        <v>170</v>
      </c>
      <c r="S23" s="99">
        <f t="shared" si="10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45">
        <v>94.4</v>
      </c>
      <c r="F24" s="135">
        <v>93.5</v>
      </c>
      <c r="G24" s="95">
        <v>99</v>
      </c>
      <c r="H24" s="92">
        <v>97</v>
      </c>
      <c r="I24" s="93">
        <f t="shared" si="11"/>
        <v>95.974999999999994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2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127">
        <v>293.60000000000002</v>
      </c>
      <c r="I25" s="93">
        <f t="shared" si="11"/>
        <v>266.97749999999996</v>
      </c>
      <c r="J25" s="94">
        <v>208</v>
      </c>
      <c r="K25" s="95">
        <v>317</v>
      </c>
      <c r="L25" s="95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2"/>
        <v>350</v>
      </c>
      <c r="Q25" s="97">
        <v>320</v>
      </c>
      <c r="R25" s="133">
        <v>270</v>
      </c>
      <c r="S25" s="99">
        <f t="shared" si="10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2"/>
        <v>392.5</v>
      </c>
      <c r="Q26" s="97">
        <v>390</v>
      </c>
      <c r="R26" s="106">
        <v>355</v>
      </c>
      <c r="S26" s="99">
        <f t="shared" si="10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89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1250</v>
      </c>
      <c r="O27" s="98">
        <v>740</v>
      </c>
      <c r="P27" s="99">
        <f t="shared" si="12"/>
        <v>995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11"/>
        <v>44.150000000000006</v>
      </c>
      <c r="J28" s="94">
        <v>49</v>
      </c>
      <c r="K28" s="95">
        <v>45</v>
      </c>
      <c r="L28" s="95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103</v>
      </c>
      <c r="G33" s="95">
        <v>107</v>
      </c>
      <c r="H33" s="92">
        <v>103.6</v>
      </c>
      <c r="I33" s="93">
        <f t="shared" ref="I33:I36" si="14">(E33+F33+G33+H33)/4</f>
        <v>104.30000000000001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 t="shared" si="14"/>
        <v>69.125</v>
      </c>
      <c r="J34" s="94">
        <v>80</v>
      </c>
      <c r="K34" s="95">
        <v>72</v>
      </c>
      <c r="L34" s="95">
        <v>64.900000000000006</v>
      </c>
      <c r="M34" s="96">
        <f t="shared" si="6"/>
        <v>72.3</v>
      </c>
      <c r="N34" s="100">
        <v>90</v>
      </c>
      <c r="O34" s="98">
        <v>100</v>
      </c>
      <c r="P34" s="99">
        <f t="shared" ref="P34:P43" si="15">SUM(N34+O34)/2</f>
        <v>95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si="15"/>
        <v>97.5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16"/>
        <v>89.85</v>
      </c>
      <c r="J39" s="94">
        <v>114</v>
      </c>
      <c r="K39" s="95">
        <v>113</v>
      </c>
      <c r="L39" s="135">
        <v>54.9</v>
      </c>
      <c r="M39" s="96">
        <f t="shared" si="6"/>
        <v>93.966666666666654</v>
      </c>
      <c r="N39" s="100">
        <v>130</v>
      </c>
      <c r="O39" s="98">
        <v>135</v>
      </c>
      <c r="P39" s="99">
        <f t="shared" si="15"/>
        <v>132.5</v>
      </c>
      <c r="Q39" s="97">
        <v>105</v>
      </c>
      <c r="R39" s="98">
        <v>85</v>
      </c>
      <c r="S39" s="99">
        <f t="shared" si="13"/>
        <v>95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93.25</v>
      </c>
      <c r="F40" s="95">
        <v>68</v>
      </c>
      <c r="G40" s="95">
        <v>87</v>
      </c>
      <c r="H40" s="127">
        <v>76.3</v>
      </c>
      <c r="I40" s="93">
        <f t="shared" si="16"/>
        <v>81.137500000000003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97">
        <v>120</v>
      </c>
      <c r="R40" s="133">
        <v>70</v>
      </c>
      <c r="S40" s="99">
        <f t="shared" si="13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135">
        <v>73</v>
      </c>
      <c r="G41" s="95">
        <v>76</v>
      </c>
      <c r="H41" s="92">
        <v>110.5</v>
      </c>
      <c r="I41" s="93">
        <f t="shared" si="16"/>
        <v>92.5</v>
      </c>
      <c r="J41" s="102">
        <v>95</v>
      </c>
      <c r="K41" s="95">
        <v>98</v>
      </c>
      <c r="L41" s="95">
        <v>90</v>
      </c>
      <c r="M41" s="96">
        <f t="shared" si="6"/>
        <v>94.333333333333329</v>
      </c>
      <c r="N41" s="100">
        <v>125</v>
      </c>
      <c r="O41" s="98">
        <v>125</v>
      </c>
      <c r="P41" s="99">
        <f t="shared" si="15"/>
        <v>125</v>
      </c>
      <c r="Q41" s="100">
        <v>110</v>
      </c>
      <c r="R41" s="133">
        <v>70</v>
      </c>
      <c r="S41" s="99">
        <f t="shared" si="13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45">
        <v>116.25</v>
      </c>
      <c r="F42" s="95">
        <v>79</v>
      </c>
      <c r="G42" s="95">
        <v>105</v>
      </c>
      <c r="H42" s="92">
        <v>110</v>
      </c>
      <c r="I42" s="93">
        <f t="shared" si="16"/>
        <v>102.5625</v>
      </c>
      <c r="J42" s="102">
        <v>135</v>
      </c>
      <c r="K42" s="95">
        <v>128</v>
      </c>
      <c r="L42" s="95">
        <v>120</v>
      </c>
      <c r="M42" s="96">
        <f t="shared" si="6"/>
        <v>127.66666666666667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113</v>
      </c>
      <c r="L43" s="135">
        <v>75</v>
      </c>
      <c r="M43" s="96">
        <f t="shared" si="6"/>
        <v>102.33333333333333</v>
      </c>
      <c r="N43" s="100">
        <v>130</v>
      </c>
      <c r="O43" s="98">
        <v>135</v>
      </c>
      <c r="P43" s="99">
        <f t="shared" si="15"/>
        <v>132.5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237</v>
      </c>
      <c r="F44" s="135">
        <v>212</v>
      </c>
      <c r="G44" s="95">
        <v>0</v>
      </c>
      <c r="H44" s="92">
        <v>0</v>
      </c>
      <c r="I44" s="93">
        <f>(E44+F44+G44+H44)/2</f>
        <v>224.5</v>
      </c>
      <c r="J44" s="102">
        <v>306</v>
      </c>
      <c r="K44" s="95">
        <v>350</v>
      </c>
      <c r="L44" s="95">
        <v>280</v>
      </c>
      <c r="M44" s="96">
        <f t="shared" si="6"/>
        <v>312</v>
      </c>
      <c r="N44" s="100">
        <v>0</v>
      </c>
      <c r="O44" s="98">
        <v>375</v>
      </c>
      <c r="P44" s="99">
        <f>SUM(N44+O44)/1</f>
        <v>375</v>
      </c>
      <c r="Q44" s="97">
        <v>270</v>
      </c>
      <c r="R44" s="148">
        <v>200</v>
      </c>
      <c r="S44" s="99">
        <f t="shared" si="13"/>
        <v>235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102">
        <v>535</v>
      </c>
      <c r="K45" s="90">
        <v>602</v>
      </c>
      <c r="L45" s="95">
        <v>360</v>
      </c>
      <c r="M45" s="96">
        <f t="shared" si="6"/>
        <v>499</v>
      </c>
      <c r="N45" s="100">
        <v>0</v>
      </c>
      <c r="O45" s="98">
        <v>595</v>
      </c>
      <c r="P45" s="99">
        <f>SUM(N45+O45)/1</f>
        <v>595</v>
      </c>
      <c r="Q45" s="100">
        <v>0</v>
      </c>
      <c r="R45" s="133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237</v>
      </c>
      <c r="I46" s="116">
        <f>(E46+F46+G46+H46)/4</f>
        <v>222.5</v>
      </c>
      <c r="J46" s="115">
        <v>302</v>
      </c>
      <c r="K46" s="136">
        <v>330</v>
      </c>
      <c r="L46" s="111">
        <v>390</v>
      </c>
      <c r="M46" s="96">
        <f t="shared" si="6"/>
        <v>340.66666666666669</v>
      </c>
      <c r="N46" s="117">
        <v>420</v>
      </c>
      <c r="O46" s="118">
        <v>435</v>
      </c>
      <c r="P46" s="119">
        <f t="shared" ref="P46" si="17">SUM(N46+O46)/2</f>
        <v>427.5</v>
      </c>
      <c r="Q46" s="129">
        <v>345</v>
      </c>
      <c r="R46" s="134">
        <v>255</v>
      </c>
      <c r="S46" s="119">
        <f t="shared" si="13"/>
        <v>300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J1" activePane="topRight" state="frozen"/>
      <selection activeCell="B1" sqref="B1"/>
      <selection pane="topRight" activeCell="AC32" sqref="AC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99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8"/>
      <c r="B3" s="197"/>
      <c r="C3" s="197"/>
      <c r="D3" s="228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0">
        <v>1026.5</v>
      </c>
      <c r="G8" s="95">
        <v>823</v>
      </c>
      <c r="H8" s="92">
        <v>812</v>
      </c>
      <c r="I8" s="93">
        <f t="shared" ref="I8:I15" si="0">(E8+F8+G8+H8)/4</f>
        <v>868.375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33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13" si="1">(J9+K9+L9)/3</f>
        <v>367.33333333333331</v>
      </c>
      <c r="N9" s="100">
        <v>760</v>
      </c>
      <c r="O9" s="98">
        <v>490</v>
      </c>
      <c r="P9" s="99">
        <f t="shared" ref="P9:P10" si="2">SUM(N9+O9)/2</f>
        <v>625</v>
      </c>
      <c r="Q9" s="97">
        <v>310</v>
      </c>
      <c r="R9" s="106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133">
        <v>540</v>
      </c>
      <c r="P10" s="99">
        <f t="shared" si="2"/>
        <v>555</v>
      </c>
      <c r="Q10" s="100">
        <v>560</v>
      </c>
      <c r="R10" s="133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0">
        <v>410</v>
      </c>
      <c r="M11" s="96">
        <f t="shared" si="1"/>
        <v>379.66666666666669</v>
      </c>
      <c r="N11" s="100">
        <v>0</v>
      </c>
      <c r="O11" s="106">
        <v>395</v>
      </c>
      <c r="P11" s="99">
        <f>SUM(N11+O11)/1</f>
        <v>395</v>
      </c>
      <c r="Q11" s="130">
        <v>380</v>
      </c>
      <c r="R11" s="133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97">
        <v>0</v>
      </c>
      <c r="R15" s="106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6"/>
        <v>951</v>
      </c>
      <c r="N16" s="100">
        <v>1250</v>
      </c>
      <c r="O16" s="98">
        <v>900</v>
      </c>
      <c r="P16" s="99">
        <f t="shared" ref="P16:P19" si="7">SUM(N16+O16)/2</f>
        <v>1075</v>
      </c>
      <c r="Q16" s="100">
        <v>1775</v>
      </c>
      <c r="R16" s="98">
        <v>1000</v>
      </c>
      <c r="S16" s="99">
        <f t="shared" ref="S16:S17" si="8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ref="I17:I19" si="9">(E17+F17+G17+H17)/4</f>
        <v>192.4975</v>
      </c>
      <c r="J17" s="94">
        <v>234.6</v>
      </c>
      <c r="K17" s="95">
        <v>189</v>
      </c>
      <c r="L17" s="95">
        <v>230</v>
      </c>
      <c r="M17" s="96">
        <f t="shared" si="6"/>
        <v>217.86666666666667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9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9"/>
        <v>531.66250000000002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1027</v>
      </c>
      <c r="O19" s="98">
        <v>560</v>
      </c>
      <c r="P19" s="99">
        <f t="shared" si="7"/>
        <v>793.5</v>
      </c>
      <c r="Q19" s="100">
        <v>620</v>
      </c>
      <c r="R19" s="106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10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:I30" si="11">(E21+F21+G21+H21)/4</f>
        <v>108.6</v>
      </c>
      <c r="J21" s="94">
        <v>149</v>
      </c>
      <c r="K21" s="95">
        <v>115</v>
      </c>
      <c r="L21" s="95">
        <v>150</v>
      </c>
      <c r="M21" s="96">
        <f t="shared" si="6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10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1141</v>
      </c>
      <c r="L22" s="95">
        <v>980</v>
      </c>
      <c r="M22" s="96">
        <f t="shared" si="6"/>
        <v>1077.3333333333333</v>
      </c>
      <c r="N22" s="100">
        <v>1165</v>
      </c>
      <c r="O22" s="98">
        <v>900</v>
      </c>
      <c r="P22" s="99">
        <f t="shared" ref="P22:P28" si="12">SUM(N22+O22)/2</f>
        <v>1032.5</v>
      </c>
      <c r="Q22" s="97">
        <v>1590</v>
      </c>
      <c r="R22" s="98">
        <v>1150</v>
      </c>
      <c r="S22" s="99">
        <f t="shared" si="10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156</v>
      </c>
      <c r="G23" s="95">
        <v>161</v>
      </c>
      <c r="H23" s="92">
        <v>156.5</v>
      </c>
      <c r="I23" s="93">
        <f>(E23+F23+G23+H23)/4</f>
        <v>157.5</v>
      </c>
      <c r="J23" s="94">
        <v>153</v>
      </c>
      <c r="K23" s="95">
        <v>143</v>
      </c>
      <c r="L23" s="95">
        <v>165</v>
      </c>
      <c r="M23" s="96">
        <f t="shared" si="6"/>
        <v>153.66666666666666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98">
        <v>170</v>
      </c>
      <c r="S23" s="99">
        <f t="shared" si="10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96.7</v>
      </c>
      <c r="I24" s="93">
        <f t="shared" si="11"/>
        <v>96.474999999999994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105</v>
      </c>
      <c r="P24" s="99">
        <f t="shared" si="12"/>
        <v>112.5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1"/>
        <v>265.65499999999997</v>
      </c>
      <c r="J25" s="94">
        <v>208</v>
      </c>
      <c r="K25" s="95">
        <v>380</v>
      </c>
      <c r="L25" s="95">
        <v>420</v>
      </c>
      <c r="M25" s="96">
        <f t="shared" si="6"/>
        <v>336</v>
      </c>
      <c r="N25" s="100">
        <v>270</v>
      </c>
      <c r="O25" s="98">
        <v>430</v>
      </c>
      <c r="P25" s="99">
        <f t="shared" si="12"/>
        <v>350</v>
      </c>
      <c r="Q25" s="100">
        <v>320</v>
      </c>
      <c r="R25" s="98">
        <v>270</v>
      </c>
      <c r="S25" s="99">
        <f t="shared" si="10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396</v>
      </c>
      <c r="L26" s="95">
        <v>300</v>
      </c>
      <c r="M26" s="96">
        <f t="shared" si="6"/>
        <v>343.66666666666669</v>
      </c>
      <c r="N26" s="100">
        <v>380</v>
      </c>
      <c r="O26" s="98">
        <v>405</v>
      </c>
      <c r="P26" s="99">
        <f t="shared" si="12"/>
        <v>392.5</v>
      </c>
      <c r="Q26" s="100">
        <v>390</v>
      </c>
      <c r="R26" s="98">
        <v>355</v>
      </c>
      <c r="S26" s="99">
        <f t="shared" si="10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1"/>
        <v>1193.9000000000001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1800</v>
      </c>
      <c r="O27" s="98">
        <v>740</v>
      </c>
      <c r="P27" s="99">
        <f t="shared" si="12"/>
        <v>1270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92">
        <v>50.28</v>
      </c>
      <c r="I28" s="93">
        <f t="shared" si="11"/>
        <v>47.39</v>
      </c>
      <c r="J28" s="94">
        <v>49</v>
      </c>
      <c r="K28" s="95">
        <v>48</v>
      </c>
      <c r="L28" s="95">
        <v>75</v>
      </c>
      <c r="M28" s="96">
        <f t="shared" si="6"/>
        <v>57.333333333333336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105.5</v>
      </c>
      <c r="I33" s="93">
        <f t="shared" ref="I33:I36" si="14">(E33+F33+G33+H33)/4</f>
        <v>99.75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92">
        <v>58.75</v>
      </c>
      <c r="I34" s="93">
        <f t="shared" si="14"/>
        <v>63.375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75</v>
      </c>
      <c r="P34" s="99">
        <f t="shared" ref="P34:P42" si="15">SUM(N34+O34)/2</f>
        <v>82.5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85</v>
      </c>
      <c r="P35" s="99">
        <f t="shared" si="15"/>
        <v>90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0">
        <v>262.5</v>
      </c>
      <c r="M37" s="96">
        <f t="shared" si="6"/>
        <v>196.23333333333335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92">
        <v>87.5</v>
      </c>
      <c r="I39" s="93">
        <f t="shared" si="16"/>
        <v>84.1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135</v>
      </c>
      <c r="O39" s="106">
        <v>140</v>
      </c>
      <c r="P39" s="99">
        <f t="shared" si="15"/>
        <v>137.5</v>
      </c>
      <c r="Q39" s="97">
        <v>110</v>
      </c>
      <c r="R39" s="98">
        <v>85</v>
      </c>
      <c r="S39" s="99">
        <f t="shared" si="13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73.5</v>
      </c>
      <c r="G40" s="95">
        <v>87</v>
      </c>
      <c r="H40" s="92">
        <v>81.75</v>
      </c>
      <c r="I40" s="93">
        <f t="shared" si="16"/>
        <v>81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100">
        <v>120</v>
      </c>
      <c r="R40" s="98">
        <v>70</v>
      </c>
      <c r="S40" s="99">
        <f t="shared" si="13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81.75</v>
      </c>
      <c r="I41" s="93">
        <f t="shared" si="16"/>
        <v>78.125</v>
      </c>
      <c r="J41" s="94">
        <v>95</v>
      </c>
      <c r="K41" s="95">
        <v>98</v>
      </c>
      <c r="L41" s="95">
        <v>90</v>
      </c>
      <c r="M41" s="96">
        <f t="shared" si="6"/>
        <v>94.333333333333329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70</v>
      </c>
      <c r="S41" s="99">
        <f t="shared" si="13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16"/>
        <v>102.5625</v>
      </c>
      <c r="J42" s="94">
        <v>135</v>
      </c>
      <c r="K42" s="95">
        <v>128</v>
      </c>
      <c r="L42" s="135">
        <v>105</v>
      </c>
      <c r="M42" s="96">
        <f t="shared" si="6"/>
        <v>122.66666666666667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113</v>
      </c>
      <c r="L43" s="95">
        <v>75</v>
      </c>
      <c r="M43" s="96">
        <f t="shared" si="6"/>
        <v>102.33333333333333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0">
        <v>225</v>
      </c>
      <c r="G44" s="95">
        <v>0</v>
      </c>
      <c r="H44" s="92">
        <v>202.5</v>
      </c>
      <c r="I44" s="93">
        <f>(E44+F44+G44+H44)/3</f>
        <v>210</v>
      </c>
      <c r="J44" s="94">
        <v>306</v>
      </c>
      <c r="K44" s="95">
        <v>350</v>
      </c>
      <c r="L44" s="90">
        <v>290</v>
      </c>
      <c r="M44" s="96">
        <f t="shared" si="6"/>
        <v>315.33333333333331</v>
      </c>
      <c r="N44" s="100">
        <v>0</v>
      </c>
      <c r="O44" s="106">
        <v>405</v>
      </c>
      <c r="P44" s="99">
        <f>SUM(N44+O44)/1</f>
        <v>405</v>
      </c>
      <c r="Q44" s="97">
        <v>280</v>
      </c>
      <c r="R44" s="108">
        <v>200</v>
      </c>
      <c r="S44" s="99">
        <f t="shared" si="13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94">
        <v>535</v>
      </c>
      <c r="K45" s="95">
        <v>602</v>
      </c>
      <c r="L45" s="95">
        <v>360</v>
      </c>
      <c r="M45" s="96">
        <f t="shared" si="6"/>
        <v>499</v>
      </c>
      <c r="N45" s="100">
        <v>0</v>
      </c>
      <c r="O45" s="133">
        <v>565</v>
      </c>
      <c r="P45" s="99">
        <f>SUM(N45+O45)/1</f>
        <v>565</v>
      </c>
      <c r="Q45" s="100">
        <v>0</v>
      </c>
      <c r="R45" s="98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188</v>
      </c>
      <c r="G46" s="111">
        <v>191</v>
      </c>
      <c r="H46" s="128">
        <v>237</v>
      </c>
      <c r="I46" s="116">
        <f>(E46+F46+G46+H46)/4</f>
        <v>213.25</v>
      </c>
      <c r="J46" s="124">
        <v>302</v>
      </c>
      <c r="K46" s="111">
        <v>330</v>
      </c>
      <c r="L46" s="144">
        <v>255</v>
      </c>
      <c r="M46" s="96">
        <f t="shared" si="6"/>
        <v>295.66666666666669</v>
      </c>
      <c r="N46" s="129">
        <v>450</v>
      </c>
      <c r="O46" s="118">
        <v>435</v>
      </c>
      <c r="P46" s="119">
        <f t="shared" ref="P46" si="17">SUM(N46+O46)/2</f>
        <v>442.5</v>
      </c>
      <c r="Q46" s="117">
        <v>345</v>
      </c>
      <c r="R46" s="134">
        <v>240</v>
      </c>
      <c r="S46" s="119">
        <f t="shared" si="13"/>
        <v>292.5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27">
        <v>846.5</v>
      </c>
      <c r="I8" s="93">
        <f t="shared" ref="I8:I19" si="0">(E8+F8+G8+H8)/4</f>
        <v>828.625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46" si="1">(J9+K9+L9)/3</f>
        <v>367.33333333333331</v>
      </c>
      <c r="N9" s="100">
        <v>760</v>
      </c>
      <c r="O9" s="98">
        <v>490</v>
      </c>
      <c r="P9" s="99">
        <f t="shared" ref="P9:P11" si="2">SUM(N9+O9)/2</f>
        <v>625</v>
      </c>
      <c r="Q9" s="100">
        <v>310</v>
      </c>
      <c r="R9" s="98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98">
        <v>540</v>
      </c>
      <c r="P10" s="99">
        <f t="shared" si="2"/>
        <v>555</v>
      </c>
      <c r="Q10" s="100">
        <v>560</v>
      </c>
      <c r="R10" s="98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5">
        <v>410</v>
      </c>
      <c r="M11" s="96">
        <f t="shared" si="1"/>
        <v>379.66666666666669</v>
      </c>
      <c r="N11" s="100">
        <v>395</v>
      </c>
      <c r="O11" s="98">
        <v>395</v>
      </c>
      <c r="P11" s="99">
        <f t="shared" si="2"/>
        <v>395</v>
      </c>
      <c r="Q11" s="100">
        <v>380</v>
      </c>
      <c r="R11" s="98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 t="shared" si="1"/>
        <v>185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1"/>
        <v>951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si="0"/>
        <v>192.4975</v>
      </c>
      <c r="J17" s="94">
        <v>234.6</v>
      </c>
      <c r="K17" s="95">
        <v>189</v>
      </c>
      <c r="L17" s="95">
        <v>230</v>
      </c>
      <c r="M17" s="96">
        <f t="shared" si="1"/>
        <v>217.86666666666667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1"/>
        <v>452.33333333333331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0"/>
        <v>531.66250000000002</v>
      </c>
      <c r="J19" s="94">
        <v>544.74</v>
      </c>
      <c r="K19" s="95">
        <v>504</v>
      </c>
      <c r="L19" s="95">
        <v>850</v>
      </c>
      <c r="M19" s="96">
        <f t="shared" si="1"/>
        <v>632.9133333333333</v>
      </c>
      <c r="N19" s="100">
        <v>1027</v>
      </c>
      <c r="O19" s="98">
        <v>560</v>
      </c>
      <c r="P19" s="99">
        <f t="shared" si="6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630</v>
      </c>
      <c r="I20" s="93">
        <f>(E20+F20+G20+H20)/3</f>
        <v>687</v>
      </c>
      <c r="J20" s="94">
        <v>775</v>
      </c>
      <c r="K20" s="95">
        <v>681</v>
      </c>
      <c r="L20" s="95">
        <v>640</v>
      </c>
      <c r="M20" s="96">
        <f t="shared" si="1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5">
        <v>150</v>
      </c>
      <c r="M21" s="96">
        <f t="shared" si="1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764.75</v>
      </c>
      <c r="I22" s="93">
        <f>(E22+F22+G22+H22)/3</f>
        <v>762.25</v>
      </c>
      <c r="J22" s="94">
        <v>1111</v>
      </c>
      <c r="K22" s="95">
        <v>1141</v>
      </c>
      <c r="L22" s="95">
        <v>980</v>
      </c>
      <c r="M22" s="96">
        <f t="shared" si="1"/>
        <v>1077.3333333333333</v>
      </c>
      <c r="N22" s="100">
        <v>1165</v>
      </c>
      <c r="O22" s="98">
        <v>900</v>
      </c>
      <c r="P22" s="99">
        <f>SUM(N22+O22)/2</f>
        <v>1032.5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135">
        <v>150</v>
      </c>
      <c r="G23" s="95">
        <v>161</v>
      </c>
      <c r="H23" s="92">
        <v>156.5</v>
      </c>
      <c r="I23" s="93">
        <f>(E23+F23+G23+H23)/4</f>
        <v>156</v>
      </c>
      <c r="J23" s="94">
        <v>153</v>
      </c>
      <c r="K23" s="95">
        <v>143</v>
      </c>
      <c r="L23" s="95">
        <v>165</v>
      </c>
      <c r="M23" s="96">
        <f t="shared" si="1"/>
        <v>153.66666666666666</v>
      </c>
      <c r="N23" s="97">
        <v>0</v>
      </c>
      <c r="O23" s="98">
        <v>175</v>
      </c>
      <c r="P23" s="99">
        <f>SUM(N23+O23)/1</f>
        <v>175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139">
        <v>93.58</v>
      </c>
      <c r="I24" s="93">
        <f t="shared" ref="I24:I30" si="10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1"/>
        <v>111</v>
      </c>
      <c r="N24" s="100">
        <v>120</v>
      </c>
      <c r="O24" s="98">
        <v>105</v>
      </c>
      <c r="P24" s="99">
        <f t="shared" ref="P24:P28" si="11">SUM(N24+O24)/2</f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0"/>
        <v>265.65499999999997</v>
      </c>
      <c r="J25" s="94">
        <v>208</v>
      </c>
      <c r="K25" s="95">
        <v>380</v>
      </c>
      <c r="L25" s="95">
        <v>420</v>
      </c>
      <c r="M25" s="96">
        <f t="shared" si="1"/>
        <v>336</v>
      </c>
      <c r="N25" s="100">
        <v>270</v>
      </c>
      <c r="O25" s="98">
        <v>430</v>
      </c>
      <c r="P25" s="99">
        <f t="shared" si="11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10"/>
        <v>314.86250000000001</v>
      </c>
      <c r="J26" s="94">
        <v>335</v>
      </c>
      <c r="K26" s="95">
        <v>396</v>
      </c>
      <c r="L26" s="95">
        <v>300</v>
      </c>
      <c r="M26" s="96">
        <f t="shared" si="1"/>
        <v>343.66666666666669</v>
      </c>
      <c r="N26" s="100">
        <v>380</v>
      </c>
      <c r="O26" s="98">
        <v>405</v>
      </c>
      <c r="P26" s="99">
        <f t="shared" si="11"/>
        <v>392.5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0"/>
        <v>1193.9000000000001</v>
      </c>
      <c r="J27" s="94">
        <v>1500</v>
      </c>
      <c r="K27" s="95">
        <v>830</v>
      </c>
      <c r="L27" s="95">
        <v>430</v>
      </c>
      <c r="M27" s="96">
        <f t="shared" si="1"/>
        <v>920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44.72</v>
      </c>
      <c r="I28" s="93">
        <f t="shared" si="10"/>
        <v>46</v>
      </c>
      <c r="J28" s="94">
        <v>49</v>
      </c>
      <c r="K28" s="95">
        <v>48</v>
      </c>
      <c r="L28" s="95">
        <v>75</v>
      </c>
      <c r="M28" s="96">
        <f>(J28+K28+L28)/3</f>
        <v>57.333333333333336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127">
        <v>2860</v>
      </c>
      <c r="I29" s="93">
        <f t="shared" si="10"/>
        <v>2541.75</v>
      </c>
      <c r="J29" s="94">
        <v>2938.46</v>
      </c>
      <c r="K29" s="95">
        <v>4400</v>
      </c>
      <c r="L29" s="95">
        <v>3000</v>
      </c>
      <c r="M29" s="96">
        <f t="shared" si="1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0"/>
        <v>57.225000000000001</v>
      </c>
      <c r="J30" s="94">
        <v>60</v>
      </c>
      <c r="K30" s="95">
        <v>65</v>
      </c>
      <c r="L30" s="9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1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1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127">
        <v>110.5</v>
      </c>
      <c r="I33" s="93">
        <f t="shared" ref="I33:I36" si="13">(E33+F33+G33+H33)/4</f>
        <v>101</v>
      </c>
      <c r="J33" s="94">
        <v>131</v>
      </c>
      <c r="K33" s="95">
        <v>119</v>
      </c>
      <c r="L33" s="95">
        <v>113</v>
      </c>
      <c r="M33" s="96">
        <f t="shared" si="1"/>
        <v>121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61.8</v>
      </c>
      <c r="I34" s="93">
        <f t="shared" si="13"/>
        <v>64.137500000000003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97">
        <v>0</v>
      </c>
      <c r="O35" s="98">
        <v>85</v>
      </c>
      <c r="P35" s="99">
        <f>SUM(N35+O35)/1</f>
        <v>85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3"/>
        <v>69.1875</v>
      </c>
      <c r="J36" s="94">
        <v>82</v>
      </c>
      <c r="K36" s="95">
        <v>77</v>
      </c>
      <c r="L36" s="95">
        <v>79</v>
      </c>
      <c r="M36" s="96">
        <f t="shared" si="1"/>
        <v>79.333333333333329</v>
      </c>
      <c r="N36" s="100">
        <v>85</v>
      </c>
      <c r="O36" s="98">
        <v>30</v>
      </c>
      <c r="P36" s="99">
        <f t="shared" ref="P36:P42" si="14">SUM(N36+O36)/2</f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262.5</v>
      </c>
      <c r="M37" s="96">
        <f t="shared" si="1"/>
        <v>196.23333333333335</v>
      </c>
      <c r="N37" s="100">
        <v>237.5</v>
      </c>
      <c r="O37" s="98">
        <v>300</v>
      </c>
      <c r="P37" s="99">
        <f t="shared" si="14"/>
        <v>268.75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5">(E38+F38+G38+H38)/4</f>
        <v>98</v>
      </c>
      <c r="J38" s="94">
        <v>150</v>
      </c>
      <c r="K38" s="95">
        <v>84</v>
      </c>
      <c r="L38" s="95">
        <v>112.5</v>
      </c>
      <c r="M38" s="96">
        <f t="shared" si="1"/>
        <v>115.5</v>
      </c>
      <c r="N38" s="100">
        <v>110</v>
      </c>
      <c r="O38" s="98">
        <v>99</v>
      </c>
      <c r="P38" s="99">
        <f t="shared" si="14"/>
        <v>104.5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27">
        <v>100</v>
      </c>
      <c r="I39" s="93">
        <f t="shared" si="15"/>
        <v>87.224999999999994</v>
      </c>
      <c r="J39" s="94">
        <v>114</v>
      </c>
      <c r="K39" s="95">
        <v>113</v>
      </c>
      <c r="L39" s="135">
        <v>74.900000000000006</v>
      </c>
      <c r="M39" s="96">
        <f t="shared" si="1"/>
        <v>100.63333333333333</v>
      </c>
      <c r="N39" s="100">
        <v>135</v>
      </c>
      <c r="O39" s="98">
        <v>140</v>
      </c>
      <c r="P39" s="99">
        <f t="shared" si="14"/>
        <v>137.5</v>
      </c>
      <c r="Q39" s="100">
        <v>110</v>
      </c>
      <c r="R39" s="98">
        <v>85</v>
      </c>
      <c r="S39" s="99">
        <f t="shared" si="12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86</v>
      </c>
      <c r="G40" s="95">
        <v>87</v>
      </c>
      <c r="H40" s="92">
        <v>81.75</v>
      </c>
      <c r="I40" s="93">
        <f t="shared" si="15"/>
        <v>84.125</v>
      </c>
      <c r="J40" s="94">
        <v>100</v>
      </c>
      <c r="K40" s="95">
        <v>105</v>
      </c>
      <c r="L40" s="135">
        <v>85</v>
      </c>
      <c r="M40" s="96">
        <f t="shared" si="1"/>
        <v>96.666666666666671</v>
      </c>
      <c r="N40" s="100">
        <v>130</v>
      </c>
      <c r="O40" s="98">
        <v>135</v>
      </c>
      <c r="P40" s="99">
        <f t="shared" si="14"/>
        <v>132.5</v>
      </c>
      <c r="Q40" s="100">
        <v>120</v>
      </c>
      <c r="R40" s="98">
        <v>70</v>
      </c>
      <c r="S40" s="99">
        <f t="shared" si="12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87.5</v>
      </c>
      <c r="I41" s="93">
        <f t="shared" si="15"/>
        <v>79.5625</v>
      </c>
      <c r="J41" s="94">
        <v>95</v>
      </c>
      <c r="K41" s="95">
        <v>98</v>
      </c>
      <c r="L41" s="13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14"/>
        <v>130</v>
      </c>
      <c r="Q41" s="100">
        <v>110</v>
      </c>
      <c r="R41" s="98">
        <v>70</v>
      </c>
      <c r="S41" s="99">
        <f t="shared" si="12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15"/>
        <v>102.5625</v>
      </c>
      <c r="J42" s="94">
        <v>135</v>
      </c>
      <c r="K42" s="95">
        <v>128</v>
      </c>
      <c r="L42" s="135">
        <v>85</v>
      </c>
      <c r="M42" s="96">
        <f>(J42+K42+L42)/3</f>
        <v>116</v>
      </c>
      <c r="N42" s="97">
        <v>155</v>
      </c>
      <c r="O42" s="98">
        <v>165</v>
      </c>
      <c r="P42" s="99">
        <f t="shared" si="14"/>
        <v>160</v>
      </c>
      <c r="Q42" s="100">
        <v>120</v>
      </c>
      <c r="R42" s="98">
        <v>95</v>
      </c>
      <c r="S42" s="99">
        <f t="shared" si="12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127">
        <v>79</v>
      </c>
      <c r="I43" s="93">
        <f t="shared" si="15"/>
        <v>73.25</v>
      </c>
      <c r="J43" s="137">
        <v>107</v>
      </c>
      <c r="K43" s="95">
        <v>113</v>
      </c>
      <c r="L43" s="95">
        <v>75</v>
      </c>
      <c r="M43" s="96">
        <f t="shared" si="1"/>
        <v>98.333333333333329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12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5">
        <v>225</v>
      </c>
      <c r="G44" s="95">
        <v>0</v>
      </c>
      <c r="H44" s="92">
        <v>214</v>
      </c>
      <c r="I44" s="93">
        <f>(E44+F44+G44+H44)/3</f>
        <v>213.83333333333334</v>
      </c>
      <c r="J44" s="94">
        <v>304</v>
      </c>
      <c r="K44" s="135">
        <v>330</v>
      </c>
      <c r="L44" s="95">
        <v>290</v>
      </c>
      <c r="M44" s="96">
        <f t="shared" si="1"/>
        <v>308</v>
      </c>
      <c r="N44" s="100">
        <v>395</v>
      </c>
      <c r="O44" s="106">
        <v>0</v>
      </c>
      <c r="P44" s="99">
        <f>SUM(N44+O44)/1</f>
        <v>395</v>
      </c>
      <c r="Q44" s="100">
        <v>280</v>
      </c>
      <c r="R44" s="108">
        <v>200</v>
      </c>
      <c r="S44" s="99">
        <f t="shared" si="12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345</v>
      </c>
      <c r="G45" s="95">
        <v>203</v>
      </c>
      <c r="H45" s="92">
        <v>0</v>
      </c>
      <c r="I45" s="93">
        <f>(E45+F45+G45+H45)/2</f>
        <v>274</v>
      </c>
      <c r="J45" s="102">
        <v>400</v>
      </c>
      <c r="K45" s="135">
        <v>602</v>
      </c>
      <c r="L45" s="95">
        <v>480</v>
      </c>
      <c r="M45" s="96">
        <f t="shared" si="1"/>
        <v>494</v>
      </c>
      <c r="N45" s="100">
        <v>720</v>
      </c>
      <c r="O45" s="98">
        <v>750</v>
      </c>
      <c r="P45" s="99">
        <f t="shared" ref="P45:P46" si="16">SUM(N45+O45)/2</f>
        <v>735</v>
      </c>
      <c r="Q45" s="100">
        <v>0</v>
      </c>
      <c r="R45" s="106">
        <v>380</v>
      </c>
      <c r="S45" s="99">
        <f>SUM(Q45+R45)/1</f>
        <v>380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6">
        <v>294.5</v>
      </c>
      <c r="I46" s="116">
        <f>(E46+F46+G46+H46)/4</f>
        <v>236.875</v>
      </c>
      <c r="J46" s="187">
        <v>243</v>
      </c>
      <c r="K46" s="111">
        <v>210</v>
      </c>
      <c r="L46" s="111">
        <v>270</v>
      </c>
      <c r="M46" s="116">
        <f t="shared" si="1"/>
        <v>241</v>
      </c>
      <c r="N46" s="117">
        <v>395</v>
      </c>
      <c r="O46" s="118">
        <v>405</v>
      </c>
      <c r="P46" s="119">
        <f t="shared" si="16"/>
        <v>400</v>
      </c>
      <c r="Q46" s="117">
        <v>345</v>
      </c>
      <c r="R46" s="118">
        <v>240</v>
      </c>
      <c r="S46" s="119">
        <f t="shared" si="12"/>
        <v>292.5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47:M47"/>
    <mergeCell ref="A1:S1"/>
    <mergeCell ref="A2:S2"/>
    <mergeCell ref="A3:S3"/>
    <mergeCell ref="N4:P4"/>
    <mergeCell ref="Q4:S4"/>
    <mergeCell ref="A4:A6"/>
    <mergeCell ref="B4:B6"/>
    <mergeCell ref="C4:C6"/>
    <mergeCell ref="D4:D6"/>
    <mergeCell ref="E4:M4"/>
    <mergeCell ref="E5:I5"/>
    <mergeCell ref="J5:S5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20" sqref="L20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39">
        <v>754.5</v>
      </c>
      <c r="I8" s="93">
        <f t="shared" ref="I8:I19" si="0">(E8+F8+G8+H8)/4</f>
        <v>805.625</v>
      </c>
      <c r="J8" s="94">
        <v>840</v>
      </c>
      <c r="K8" s="135">
        <v>879</v>
      </c>
      <c r="L8" s="95">
        <v>861</v>
      </c>
      <c r="M8" s="96">
        <f>(J8+K8+L8)/3</f>
        <v>860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0">
        <v>731</v>
      </c>
      <c r="L9" s="95">
        <v>470</v>
      </c>
      <c r="M9" s="96">
        <f t="shared" ref="M9:M13" si="1">(J9+K9+L9)/3</f>
        <v>531</v>
      </c>
      <c r="N9" s="100">
        <v>760</v>
      </c>
      <c r="O9" s="98">
        <v>490</v>
      </c>
      <c r="P9" s="99">
        <f t="shared" ref="P9:P11" si="2">SUM(N9+O9)/2</f>
        <v>625</v>
      </c>
      <c r="Q9" s="100">
        <v>310</v>
      </c>
      <c r="R9" s="98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483</v>
      </c>
      <c r="G10" s="95">
        <v>476</v>
      </c>
      <c r="H10" s="127">
        <v>467</v>
      </c>
      <c r="I10" s="93">
        <f t="shared" si="0"/>
        <v>471.5</v>
      </c>
      <c r="J10" s="94">
        <v>466</v>
      </c>
      <c r="K10" s="90">
        <v>672</v>
      </c>
      <c r="L10" s="95">
        <v>450</v>
      </c>
      <c r="M10" s="96">
        <f t="shared" si="1"/>
        <v>529.33333333333337</v>
      </c>
      <c r="N10" s="100">
        <v>570</v>
      </c>
      <c r="O10" s="98">
        <v>540</v>
      </c>
      <c r="P10" s="99">
        <f t="shared" si="2"/>
        <v>555</v>
      </c>
      <c r="Q10" s="100">
        <v>560</v>
      </c>
      <c r="R10" s="98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0">
        <v>403</v>
      </c>
      <c r="L11" s="95">
        <v>410</v>
      </c>
      <c r="M11" s="96">
        <f t="shared" si="1"/>
        <v>385.66666666666669</v>
      </c>
      <c r="N11" s="100">
        <v>395</v>
      </c>
      <c r="O11" s="98">
        <v>395</v>
      </c>
      <c r="P11" s="99">
        <f t="shared" si="2"/>
        <v>395</v>
      </c>
      <c r="Q11" s="100">
        <v>380</v>
      </c>
      <c r="R11" s="98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6"/>
        <v>951</v>
      </c>
      <c r="N16" s="100">
        <v>1250</v>
      </c>
      <c r="O16" s="98">
        <v>900</v>
      </c>
      <c r="P16" s="99">
        <f t="shared" ref="P16:P19" si="7">SUM(N16+O16)/2</f>
        <v>1075</v>
      </c>
      <c r="Q16" s="100">
        <v>1775</v>
      </c>
      <c r="R16" s="98">
        <v>1000</v>
      </c>
      <c r="S16" s="99">
        <f t="shared" ref="S16:S17" si="8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89">
        <v>0</v>
      </c>
      <c r="F17" s="95">
        <v>180.55</v>
      </c>
      <c r="G17" s="95">
        <v>199</v>
      </c>
      <c r="H17" s="92">
        <v>195.22</v>
      </c>
      <c r="I17" s="93">
        <f>(E17+F17+G17+H17)/3</f>
        <v>191.59</v>
      </c>
      <c r="J17" s="94">
        <v>234.6</v>
      </c>
      <c r="K17" s="95">
        <v>189</v>
      </c>
      <c r="L17" s="95">
        <v>230</v>
      </c>
      <c r="M17" s="96">
        <f t="shared" si="6"/>
        <v>217.86666666666667</v>
      </c>
      <c r="N17" s="100">
        <v>233</v>
      </c>
      <c r="O17" s="98">
        <v>244</v>
      </c>
      <c r="P17" s="99">
        <f t="shared" si="7"/>
        <v>238.5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13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1027</v>
      </c>
      <c r="O19" s="98">
        <v>560</v>
      </c>
      <c r="P19" s="99">
        <f t="shared" si="7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580</v>
      </c>
      <c r="I20" s="93">
        <f>(E20+F20+G20+H20)/3</f>
        <v>670.33333333333337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106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9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10">(E21+F21+G21+H21)/4</f>
        <v>108.6</v>
      </c>
      <c r="J21" s="94">
        <v>149</v>
      </c>
      <c r="K21" s="95">
        <v>115</v>
      </c>
      <c r="L21" s="95">
        <v>150</v>
      </c>
      <c r="M21" s="96">
        <f t="shared" si="6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9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760.25</v>
      </c>
      <c r="I22" s="93">
        <f>(E22+F22+G22+H22)/3</f>
        <v>760.75</v>
      </c>
      <c r="J22" s="94">
        <v>1111</v>
      </c>
      <c r="K22" s="95">
        <v>1141</v>
      </c>
      <c r="L22" s="95">
        <v>980</v>
      </c>
      <c r="M22" s="96">
        <f t="shared" si="6"/>
        <v>1077.3333333333333</v>
      </c>
      <c r="N22" s="100">
        <v>1165</v>
      </c>
      <c r="O22" s="98">
        <v>900</v>
      </c>
      <c r="P22" s="99">
        <f t="shared" ref="P22:P28" si="11">SUM(N22+O22)/2</f>
        <v>1032.5</v>
      </c>
      <c r="Q22" s="100">
        <v>1590</v>
      </c>
      <c r="R22" s="98">
        <v>1150</v>
      </c>
      <c r="S22" s="99">
        <f t="shared" si="9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207</v>
      </c>
      <c r="G23" s="95">
        <v>161</v>
      </c>
      <c r="H23" s="139">
        <v>156.5</v>
      </c>
      <c r="I23" s="93">
        <f>(E23+F23+G23+H23)/4</f>
        <v>170.25</v>
      </c>
      <c r="J23" s="94">
        <v>153</v>
      </c>
      <c r="K23" s="90">
        <v>162</v>
      </c>
      <c r="L23" s="95">
        <v>165</v>
      </c>
      <c r="M23" s="96">
        <f t="shared" si="6"/>
        <v>160</v>
      </c>
      <c r="N23" s="97">
        <v>190</v>
      </c>
      <c r="O23" s="106">
        <v>195</v>
      </c>
      <c r="P23" s="99">
        <f t="shared" si="11"/>
        <v>192.5</v>
      </c>
      <c r="Q23" s="100">
        <v>200</v>
      </c>
      <c r="R23" s="98">
        <v>170</v>
      </c>
      <c r="S23" s="99">
        <f t="shared" si="9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93.58</v>
      </c>
      <c r="I24" s="93">
        <f t="shared" ref="I24:I30" si="12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105</v>
      </c>
      <c r="P24" s="99">
        <f t="shared" si="11"/>
        <v>112.5</v>
      </c>
      <c r="Q24" s="100">
        <v>118</v>
      </c>
      <c r="R24" s="98">
        <v>120</v>
      </c>
      <c r="S24" s="99">
        <f t="shared" si="9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2"/>
        <v>265.65499999999997</v>
      </c>
      <c r="J25" s="94">
        <v>208</v>
      </c>
      <c r="K25" s="95">
        <v>380</v>
      </c>
      <c r="L25" s="95">
        <v>420</v>
      </c>
      <c r="M25" s="96">
        <f t="shared" si="6"/>
        <v>336</v>
      </c>
      <c r="N25" s="100">
        <v>270</v>
      </c>
      <c r="O25" s="98">
        <v>430</v>
      </c>
      <c r="P25" s="99">
        <f t="shared" si="11"/>
        <v>350</v>
      </c>
      <c r="Q25" s="100">
        <v>320</v>
      </c>
      <c r="R25" s="98">
        <v>270</v>
      </c>
      <c r="S25" s="99">
        <f t="shared" si="9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12"/>
        <v>314.86250000000001</v>
      </c>
      <c r="J26" s="94">
        <v>335</v>
      </c>
      <c r="K26" s="95">
        <v>396</v>
      </c>
      <c r="L26" s="95">
        <v>300</v>
      </c>
      <c r="M26" s="96">
        <f t="shared" si="6"/>
        <v>343.66666666666669</v>
      </c>
      <c r="N26" s="100">
        <v>380</v>
      </c>
      <c r="O26" s="98">
        <v>405</v>
      </c>
      <c r="P26" s="99">
        <f t="shared" si="11"/>
        <v>392.5</v>
      </c>
      <c r="Q26" s="100">
        <v>390</v>
      </c>
      <c r="R26" s="98">
        <v>355</v>
      </c>
      <c r="S26" s="99">
        <f t="shared" si="9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2"/>
        <v>1193.9000000000001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45</v>
      </c>
      <c r="I28" s="93">
        <f t="shared" si="12"/>
        <v>46.07</v>
      </c>
      <c r="J28" s="94">
        <v>49</v>
      </c>
      <c r="K28" s="95">
        <v>48</v>
      </c>
      <c r="L28" s="95">
        <v>75</v>
      </c>
      <c r="M28" s="96">
        <f t="shared" si="6"/>
        <v>57.333333333333336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2860</v>
      </c>
      <c r="I29" s="93">
        <f t="shared" si="12"/>
        <v>2541.75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2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106">
        <v>0</v>
      </c>
      <c r="P30" s="99">
        <f>SUM(N30+O30)/1</f>
        <v>95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110.5</v>
      </c>
      <c r="I33" s="93">
        <f t="shared" ref="I33:I36" si="14">(E33+F33+G33+H33)/4</f>
        <v>101</v>
      </c>
      <c r="J33" s="94">
        <v>131</v>
      </c>
      <c r="K33" s="135">
        <v>114</v>
      </c>
      <c r="L33" s="95">
        <v>113</v>
      </c>
      <c r="M33" s="96">
        <f t="shared" si="6"/>
        <v>119.33333333333333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63.93</v>
      </c>
      <c r="I34" s="93">
        <f t="shared" si="14"/>
        <v>64.67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75</v>
      </c>
      <c r="P34" s="99">
        <f t="shared" ref="P34:P37" si="15">SUM(N34+O34)/2</f>
        <v>82.5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97">
        <v>95</v>
      </c>
      <c r="O35" s="133">
        <v>80</v>
      </c>
      <c r="P35" s="99">
        <f t="shared" si="15"/>
        <v>87.5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135">
        <v>190</v>
      </c>
      <c r="L37" s="95">
        <v>262.5</v>
      </c>
      <c r="M37" s="96">
        <f t="shared" si="6"/>
        <v>177.9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0</v>
      </c>
      <c r="P38" s="99">
        <f>SUM(N38+O38)/1</f>
        <v>110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39">
        <v>87.5</v>
      </c>
      <c r="I39" s="93">
        <f t="shared" si="16"/>
        <v>84.1</v>
      </c>
      <c r="J39" s="94">
        <v>114</v>
      </c>
      <c r="K39" s="95">
        <v>113</v>
      </c>
      <c r="L39" s="90">
        <v>90</v>
      </c>
      <c r="M39" s="96">
        <f t="shared" si="6"/>
        <v>105.66666666666667</v>
      </c>
      <c r="N39" s="100">
        <v>135</v>
      </c>
      <c r="O39" s="98">
        <v>140</v>
      </c>
      <c r="P39" s="99">
        <f t="shared" ref="P39:P46" si="17">SUM(N39+O39)/2</f>
        <v>137.5</v>
      </c>
      <c r="Q39" s="100">
        <v>110</v>
      </c>
      <c r="R39" s="106">
        <v>90</v>
      </c>
      <c r="S39" s="99">
        <f t="shared" si="13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0</v>
      </c>
      <c r="G40" s="95">
        <v>87</v>
      </c>
      <c r="H40" s="92">
        <v>81.75</v>
      </c>
      <c r="I40" s="93">
        <f>(E40+F40+G40+H40)/3</f>
        <v>83.5</v>
      </c>
      <c r="J40" s="94">
        <v>100</v>
      </c>
      <c r="K40" s="95">
        <v>105</v>
      </c>
      <c r="L40" s="95">
        <v>85</v>
      </c>
      <c r="M40" s="96">
        <f t="shared" si="6"/>
        <v>96.666666666666671</v>
      </c>
      <c r="N40" s="100">
        <v>130</v>
      </c>
      <c r="O40" s="98">
        <v>135</v>
      </c>
      <c r="P40" s="99">
        <f t="shared" si="17"/>
        <v>132.5</v>
      </c>
      <c r="Q40" s="100">
        <v>120</v>
      </c>
      <c r="R40" s="106">
        <v>100</v>
      </c>
      <c r="S40" s="99">
        <f t="shared" si="13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88">
        <v>87.5</v>
      </c>
      <c r="F41" s="95">
        <v>73</v>
      </c>
      <c r="G41" s="95">
        <v>76</v>
      </c>
      <c r="H41" s="92">
        <v>87.5</v>
      </c>
      <c r="I41" s="93">
        <f t="shared" si="16"/>
        <v>81</v>
      </c>
      <c r="J41" s="94">
        <v>95</v>
      </c>
      <c r="K41" s="95">
        <v>98</v>
      </c>
      <c r="L41" s="95">
        <v>85</v>
      </c>
      <c r="M41" s="96">
        <f t="shared" si="6"/>
        <v>92.666666666666671</v>
      </c>
      <c r="N41" s="100">
        <v>135</v>
      </c>
      <c r="O41" s="98">
        <v>125</v>
      </c>
      <c r="P41" s="99">
        <f t="shared" si="17"/>
        <v>130</v>
      </c>
      <c r="Q41" s="100">
        <v>110</v>
      </c>
      <c r="R41" s="106">
        <v>90</v>
      </c>
      <c r="S41" s="99">
        <f t="shared" si="13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139">
        <v>104.75</v>
      </c>
      <c r="I42" s="93">
        <f t="shared" si="16"/>
        <v>101.25</v>
      </c>
      <c r="J42" s="94">
        <v>135</v>
      </c>
      <c r="K42" s="95">
        <v>128</v>
      </c>
      <c r="L42" s="95">
        <v>85</v>
      </c>
      <c r="M42" s="96">
        <f t="shared" si="6"/>
        <v>116</v>
      </c>
      <c r="N42" s="100">
        <v>155</v>
      </c>
      <c r="O42" s="133">
        <v>135</v>
      </c>
      <c r="P42" s="99">
        <f t="shared" si="17"/>
        <v>145</v>
      </c>
      <c r="Q42" s="100">
        <v>120</v>
      </c>
      <c r="R42" s="106">
        <v>100</v>
      </c>
      <c r="S42" s="99">
        <f t="shared" si="13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68</v>
      </c>
      <c r="G43" s="95">
        <v>65</v>
      </c>
      <c r="H43" s="139">
        <v>76</v>
      </c>
      <c r="I43" s="93">
        <f t="shared" si="16"/>
        <v>74.125</v>
      </c>
      <c r="J43" s="94">
        <v>107</v>
      </c>
      <c r="K43" s="90">
        <v>0</v>
      </c>
      <c r="L43" s="95">
        <v>75</v>
      </c>
      <c r="M43" s="96">
        <f>(J43+K43+L43)/2</f>
        <v>91</v>
      </c>
      <c r="N43" s="97">
        <v>135</v>
      </c>
      <c r="O43" s="98">
        <v>135</v>
      </c>
      <c r="P43" s="99">
        <f t="shared" si="17"/>
        <v>135</v>
      </c>
      <c r="Q43" s="100">
        <v>95</v>
      </c>
      <c r="R43" s="106">
        <v>100</v>
      </c>
      <c r="S43" s="99">
        <f t="shared" si="13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214</v>
      </c>
      <c r="F44" s="90">
        <v>237</v>
      </c>
      <c r="G44" s="95">
        <v>0</v>
      </c>
      <c r="H44" s="92">
        <v>214</v>
      </c>
      <c r="I44" s="93">
        <f>(E44+F44+G44+H44)/3</f>
        <v>221.66666666666666</v>
      </c>
      <c r="J44" s="94">
        <v>304</v>
      </c>
      <c r="K44" s="90">
        <v>532</v>
      </c>
      <c r="L44" s="90">
        <v>340</v>
      </c>
      <c r="M44" s="96">
        <f t="shared" si="6"/>
        <v>392</v>
      </c>
      <c r="N44" s="100">
        <v>395</v>
      </c>
      <c r="O44" s="106">
        <v>380</v>
      </c>
      <c r="P44" s="99">
        <f t="shared" si="17"/>
        <v>387.5</v>
      </c>
      <c r="Q44" s="97">
        <v>480</v>
      </c>
      <c r="R44" s="108">
        <v>200</v>
      </c>
      <c r="S44" s="99">
        <f t="shared" si="13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352</v>
      </c>
      <c r="F45" s="95">
        <v>345</v>
      </c>
      <c r="G45" s="95">
        <v>203</v>
      </c>
      <c r="H45" s="92">
        <v>0</v>
      </c>
      <c r="I45" s="93">
        <f>(E45+F45+G45+H45)/3</f>
        <v>300</v>
      </c>
      <c r="J45" s="94">
        <v>400</v>
      </c>
      <c r="K45" s="135">
        <v>490</v>
      </c>
      <c r="L45" s="95">
        <v>480</v>
      </c>
      <c r="M45" s="96">
        <f t="shared" si="6"/>
        <v>456.66666666666669</v>
      </c>
      <c r="N45" s="130">
        <v>620</v>
      </c>
      <c r="O45" s="133">
        <v>675</v>
      </c>
      <c r="P45" s="99">
        <f t="shared" si="17"/>
        <v>647.5</v>
      </c>
      <c r="Q45" s="97">
        <v>550</v>
      </c>
      <c r="R45" s="106">
        <v>0</v>
      </c>
      <c r="S45" s="99">
        <f>SUM(Q45+R45)/1</f>
        <v>550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179.5</v>
      </c>
      <c r="I46" s="116">
        <f>(E46+F46+G46+H46)/4</f>
        <v>208.125</v>
      </c>
      <c r="J46" s="124">
        <v>243</v>
      </c>
      <c r="K46" s="111">
        <v>210</v>
      </c>
      <c r="L46" s="111">
        <v>270</v>
      </c>
      <c r="M46" s="116">
        <f t="shared" si="6"/>
        <v>241</v>
      </c>
      <c r="N46" s="131">
        <v>350</v>
      </c>
      <c r="O46" s="134">
        <v>390</v>
      </c>
      <c r="P46" s="119">
        <f t="shared" si="17"/>
        <v>370</v>
      </c>
      <c r="Q46" s="131">
        <v>245</v>
      </c>
      <c r="R46" s="118">
        <v>240</v>
      </c>
      <c r="S46" s="119">
        <f t="shared" si="13"/>
        <v>242.5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0" zoomScale="80" zoomScaleNormal="80" workbookViewId="0">
      <pane xSplit="3" topLeftCell="E1" activePane="topRight" state="frozen"/>
      <selection activeCell="B1" sqref="B1"/>
      <selection pane="topRight" activeCell="B7" sqref="B7:S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0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97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0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 t="shared" ref="P9:P11" si="1">SUM(N9+O9)/2</f>
        <v>625</v>
      </c>
      <c r="Q9" s="100">
        <v>310</v>
      </c>
      <c r="R9" s="98">
        <v>350</v>
      </c>
      <c r="S9" s="99">
        <f t="shared" ref="S9:S11" si="2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0">
        <v>495</v>
      </c>
      <c r="G10" s="90">
        <v>505</v>
      </c>
      <c r="H10" s="92">
        <v>467</v>
      </c>
      <c r="I10" s="93">
        <f t="shared" si="0"/>
        <v>481.75</v>
      </c>
      <c r="J10" s="94">
        <v>466</v>
      </c>
      <c r="K10" s="95">
        <v>672</v>
      </c>
      <c r="L10" s="95">
        <v>540</v>
      </c>
      <c r="M10" s="96">
        <f t="shared" ref="M10:M46" si="3">(J10+K10+L10)/3</f>
        <v>559.33333333333337</v>
      </c>
      <c r="N10" s="100">
        <v>485</v>
      </c>
      <c r="O10" s="98">
        <v>540</v>
      </c>
      <c r="P10" s="99">
        <f t="shared" si="1"/>
        <v>512.5</v>
      </c>
      <c r="Q10" s="100">
        <v>560</v>
      </c>
      <c r="R10" s="98">
        <v>600</v>
      </c>
      <c r="S10" s="99">
        <f t="shared" si="2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0">
        <v>415</v>
      </c>
      <c r="H11" s="92">
        <v>0</v>
      </c>
      <c r="I11" s="93">
        <f>(E11+F11+G11+H11)/3</f>
        <v>349.33333333333331</v>
      </c>
      <c r="J11" s="94">
        <v>344</v>
      </c>
      <c r="K11" s="135">
        <v>392</v>
      </c>
      <c r="L11" s="135">
        <v>300</v>
      </c>
      <c r="M11" s="96">
        <f t="shared" si="3"/>
        <v>345.33333333333331</v>
      </c>
      <c r="N11" s="100">
        <v>395</v>
      </c>
      <c r="O11" s="98">
        <v>395</v>
      </c>
      <c r="P11" s="99">
        <f t="shared" si="1"/>
        <v>395</v>
      </c>
      <c r="Q11" s="100">
        <v>380</v>
      </c>
      <c r="R11" s="98">
        <v>370</v>
      </c>
      <c r="S11" s="99">
        <f t="shared" si="2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169.05</v>
      </c>
      <c r="G13" s="90">
        <v>161</v>
      </c>
      <c r="H13" s="92">
        <v>0</v>
      </c>
      <c r="I13" s="93">
        <f>(E13+F13+G13+H13)/3</f>
        <v>143.35</v>
      </c>
      <c r="J13" s="137">
        <v>150</v>
      </c>
      <c r="K13" s="135">
        <v>175</v>
      </c>
      <c r="L13" s="95">
        <v>75</v>
      </c>
      <c r="M13" s="96">
        <f t="shared" si="3"/>
        <v>133.33333333333334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0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3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0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3"/>
        <v>549.33333333333337</v>
      </c>
      <c r="N15" s="130">
        <v>545</v>
      </c>
      <c r="O15" s="106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135">
        <v>570</v>
      </c>
      <c r="G16" s="90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1825</v>
      </c>
      <c r="M16" s="96">
        <f t="shared" si="3"/>
        <v>1154.3333333333333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0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225</v>
      </c>
      <c r="M17" s="96">
        <f t="shared" si="3"/>
        <v>216.20000000000002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0">
        <v>484</v>
      </c>
      <c r="G18" s="90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3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772</v>
      </c>
      <c r="M19" s="96">
        <f t="shared" si="3"/>
        <v>606.9133333333333</v>
      </c>
      <c r="N19" s="100">
        <v>1027</v>
      </c>
      <c r="O19" s="106">
        <v>720</v>
      </c>
      <c r="P19" s="99">
        <f t="shared" si="6"/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850</v>
      </c>
      <c r="M20" s="96">
        <f t="shared" si="3"/>
        <v>768.66666666666663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5">
        <v>125</v>
      </c>
      <c r="M21" s="96">
        <f t="shared" si="3"/>
        <v>129.66666666666666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0">
        <v>812</v>
      </c>
      <c r="G22" s="90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3"/>
        <v>1025.6666666666667</v>
      </c>
      <c r="N22" s="100">
        <v>1210</v>
      </c>
      <c r="O22" s="98">
        <v>900</v>
      </c>
      <c r="P22" s="99">
        <f t="shared" ref="P22:P28" si="10">SUM(N22+O22)/2</f>
        <v>1055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5">
        <v>190</v>
      </c>
      <c r="M23" s="96">
        <f t="shared" si="3"/>
        <v>168.33333333333334</v>
      </c>
      <c r="N23" s="97">
        <v>195</v>
      </c>
      <c r="O23" s="106">
        <v>210</v>
      </c>
      <c r="P23" s="99">
        <f t="shared" si="10"/>
        <v>202.5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0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135">
        <v>95</v>
      </c>
      <c r="M24" s="96">
        <f t="shared" si="3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0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3"/>
        <v>315.33333333333331</v>
      </c>
      <c r="N25" s="100">
        <v>270</v>
      </c>
      <c r="O25" s="98">
        <v>430</v>
      </c>
      <c r="P25" s="99">
        <f t="shared" si="10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0">
        <v>341</v>
      </c>
      <c r="H26" s="92">
        <v>349</v>
      </c>
      <c r="I26" s="93">
        <f t="shared" si="11"/>
        <v>335.11250000000001</v>
      </c>
      <c r="J26" s="94">
        <v>335</v>
      </c>
      <c r="K26" s="95">
        <v>396</v>
      </c>
      <c r="L26" s="95">
        <v>730</v>
      </c>
      <c r="M26" s="96">
        <f t="shared" si="3"/>
        <v>487</v>
      </c>
      <c r="N26" s="100">
        <v>455</v>
      </c>
      <c r="O26" s="98">
        <v>426</v>
      </c>
      <c r="P26" s="99">
        <f t="shared" si="10"/>
        <v>440.5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0">
        <v>1597</v>
      </c>
      <c r="H27" s="92">
        <v>1353.8</v>
      </c>
      <c r="I27" s="93">
        <f t="shared" si="11"/>
        <v>1369.9</v>
      </c>
      <c r="J27" s="94">
        <v>1500</v>
      </c>
      <c r="K27" s="95">
        <v>830</v>
      </c>
      <c r="L27" s="95">
        <v>2360</v>
      </c>
      <c r="M27" s="96">
        <f t="shared" si="3"/>
        <v>1563.3333333333333</v>
      </c>
      <c r="N27" s="97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0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5">
        <v>50</v>
      </c>
      <c r="M28" s="96">
        <f t="shared" si="3"/>
        <v>49</v>
      </c>
      <c r="N28" s="100">
        <v>70</v>
      </c>
      <c r="O28" s="98">
        <v>60</v>
      </c>
      <c r="P28" s="99">
        <f t="shared" si="10"/>
        <v>65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0">
        <v>3200</v>
      </c>
      <c r="G29" s="90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3"/>
        <v>3202.8199999999997</v>
      </c>
      <c r="N29" s="100">
        <v>3300</v>
      </c>
      <c r="O29" s="98">
        <v>3600</v>
      </c>
      <c r="P29" s="99">
        <f>SUM(N29+O29)/2</f>
        <v>3450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135">
        <v>60</v>
      </c>
      <c r="M30" s="96">
        <f t="shared" si="3"/>
        <v>61.666666666666664</v>
      </c>
      <c r="N30" s="100">
        <v>95</v>
      </c>
      <c r="O30" s="106">
        <v>120</v>
      </c>
      <c r="P30" s="99">
        <f>SUM(N30+O30)/2</f>
        <v>107.5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3"/>
        <v>110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3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0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130</v>
      </c>
      <c r="M33" s="96">
        <f t="shared" si="3"/>
        <v>125</v>
      </c>
      <c r="N33" s="100">
        <v>145</v>
      </c>
      <c r="O33" s="133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0">
        <v>73</v>
      </c>
      <c r="H34" s="92">
        <v>63.94</v>
      </c>
      <c r="I34" s="93">
        <f t="shared" si="13"/>
        <v>65.172499999999999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0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80</v>
      </c>
      <c r="P35" s="99">
        <f t="shared" si="14"/>
        <v>87.5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0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3"/>
        <v>79.666666666666671</v>
      </c>
      <c r="N36" s="100">
        <v>85</v>
      </c>
      <c r="O36" s="106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3"/>
        <v>177.73333333333335</v>
      </c>
      <c r="N37" s="130">
        <v>225</v>
      </c>
      <c r="O37" s="98">
        <v>300</v>
      </c>
      <c r="P37" s="99">
        <f t="shared" ref="P37:P42" si="15">SUM(N37+O37)/2</f>
        <v>262.5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95">
        <v>300</v>
      </c>
      <c r="M38" s="96">
        <f t="shared" si="3"/>
        <v>178</v>
      </c>
      <c r="N38" s="100">
        <v>110</v>
      </c>
      <c r="O38" s="98">
        <v>300</v>
      </c>
      <c r="P38" s="99">
        <f t="shared" si="15"/>
        <v>205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117</v>
      </c>
      <c r="G39" s="95">
        <v>88</v>
      </c>
      <c r="H39" s="92">
        <v>87.5</v>
      </c>
      <c r="I39" s="93">
        <f t="shared" ref="I39:I46" si="17">(E39+F39+G39+H39)/4</f>
        <v>95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si="15"/>
        <v>137.5</v>
      </c>
      <c r="Q39" s="100">
        <v>110</v>
      </c>
      <c r="R39" s="98">
        <v>90</v>
      </c>
      <c r="S39" s="99">
        <f t="shared" si="12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5">
        <v>92</v>
      </c>
      <c r="G40" s="95">
        <v>87</v>
      </c>
      <c r="H40" s="92">
        <v>87.5</v>
      </c>
      <c r="I40" s="93">
        <f t="shared" si="17"/>
        <v>87.0625</v>
      </c>
      <c r="J40" s="102">
        <v>115</v>
      </c>
      <c r="K40" s="135">
        <v>83</v>
      </c>
      <c r="L40" s="90">
        <v>100</v>
      </c>
      <c r="M40" s="96">
        <f t="shared" si="3"/>
        <v>99.333333333333329</v>
      </c>
      <c r="N40" s="97">
        <v>135</v>
      </c>
      <c r="O40" s="98">
        <v>135</v>
      </c>
      <c r="P40" s="99">
        <f t="shared" si="15"/>
        <v>135</v>
      </c>
      <c r="Q40" s="100">
        <v>120</v>
      </c>
      <c r="R40" s="98">
        <v>100</v>
      </c>
      <c r="S40" s="99">
        <f t="shared" si="12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102.5</v>
      </c>
      <c r="G41" s="95">
        <v>76</v>
      </c>
      <c r="H41" s="92">
        <v>87.5</v>
      </c>
      <c r="I41" s="93">
        <f t="shared" si="17"/>
        <v>88.375</v>
      </c>
      <c r="J41" s="94">
        <v>95</v>
      </c>
      <c r="K41" s="95">
        <v>98</v>
      </c>
      <c r="L41" s="95">
        <v>85</v>
      </c>
      <c r="M41" s="96">
        <f t="shared" si="3"/>
        <v>92.666666666666671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90</v>
      </c>
      <c r="S41" s="99">
        <f t="shared" si="12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135</v>
      </c>
      <c r="K42" s="95">
        <v>128</v>
      </c>
      <c r="L42" s="95">
        <v>85</v>
      </c>
      <c r="M42" s="96">
        <f t="shared" si="3"/>
        <v>116</v>
      </c>
      <c r="N42" s="100">
        <v>155</v>
      </c>
      <c r="O42" s="98">
        <v>165</v>
      </c>
      <c r="P42" s="99">
        <f t="shared" si="15"/>
        <v>160</v>
      </c>
      <c r="Q42" s="100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17"/>
        <v>74.875</v>
      </c>
      <c r="J43" s="94">
        <v>107</v>
      </c>
      <c r="K43" s="135">
        <v>83</v>
      </c>
      <c r="L43" s="95">
        <v>75</v>
      </c>
      <c r="M43" s="96">
        <f t="shared" si="3"/>
        <v>88.333333333333329</v>
      </c>
      <c r="N43" s="97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214</v>
      </c>
      <c r="F44" s="90">
        <v>332</v>
      </c>
      <c r="G44" s="90">
        <v>290</v>
      </c>
      <c r="H44" s="92">
        <v>248.5</v>
      </c>
      <c r="I44" s="93">
        <f t="shared" si="17"/>
        <v>271.125</v>
      </c>
      <c r="J44" s="102">
        <v>338</v>
      </c>
      <c r="K44" s="135">
        <v>375</v>
      </c>
      <c r="L44" s="95">
        <v>355</v>
      </c>
      <c r="M44" s="96">
        <f t="shared" si="3"/>
        <v>356</v>
      </c>
      <c r="N44" s="100">
        <v>420</v>
      </c>
      <c r="O44" s="133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12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352</v>
      </c>
      <c r="F45" s="95">
        <v>345</v>
      </c>
      <c r="G45" s="95">
        <v>203</v>
      </c>
      <c r="H45" s="92">
        <v>352</v>
      </c>
      <c r="I45" s="93">
        <f t="shared" si="17"/>
        <v>313</v>
      </c>
      <c r="J45" s="102">
        <v>473</v>
      </c>
      <c r="K45" s="135">
        <v>480</v>
      </c>
      <c r="L45" s="135">
        <v>450</v>
      </c>
      <c r="M45" s="96">
        <f t="shared" si="3"/>
        <v>467.66666666666669</v>
      </c>
      <c r="N45" s="100">
        <v>770</v>
      </c>
      <c r="O45" s="133">
        <v>295</v>
      </c>
      <c r="P45" s="99">
        <f t="shared" ref="P45:P46" si="18">SUM(N45+O45)/2</f>
        <v>532.5</v>
      </c>
      <c r="Q45" s="100">
        <v>550</v>
      </c>
      <c r="R45" s="98">
        <v>350</v>
      </c>
      <c r="S45" s="99">
        <f t="shared" si="12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179.5</v>
      </c>
      <c r="I46" s="93">
        <f t="shared" si="17"/>
        <v>208.125</v>
      </c>
      <c r="J46" s="115">
        <v>253</v>
      </c>
      <c r="K46" s="136">
        <v>330</v>
      </c>
      <c r="L46" s="111">
        <v>300</v>
      </c>
      <c r="M46" s="96">
        <f t="shared" si="3"/>
        <v>294.33333333333331</v>
      </c>
      <c r="N46" s="129">
        <v>385</v>
      </c>
      <c r="O46" s="147">
        <v>450</v>
      </c>
      <c r="P46" s="119">
        <f t="shared" si="18"/>
        <v>417.5</v>
      </c>
      <c r="Q46" s="117">
        <v>245</v>
      </c>
      <c r="R46" s="118">
        <v>240</v>
      </c>
      <c r="S46" s="99">
        <f t="shared" si="12"/>
        <v>242.5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 t="shared" ref="P9:P11" si="1">SUM(N9+O9)/2</f>
        <v>625</v>
      </c>
      <c r="Q9" s="100">
        <v>310</v>
      </c>
      <c r="R9" s="98">
        <v>350</v>
      </c>
      <c r="S9" s="99">
        <f t="shared" ref="S9:S11" si="2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443</v>
      </c>
      <c r="G10" s="95">
        <v>505</v>
      </c>
      <c r="H10" s="92">
        <v>467</v>
      </c>
      <c r="I10" s="93">
        <f t="shared" si="0"/>
        <v>468.75</v>
      </c>
      <c r="J10" s="94">
        <v>466</v>
      </c>
      <c r="K10" s="95">
        <v>672</v>
      </c>
      <c r="L10" s="95">
        <v>540</v>
      </c>
      <c r="M10" s="96">
        <f t="shared" ref="M10:M46" si="3">(J10+K10+L10)/3</f>
        <v>559.33333333333337</v>
      </c>
      <c r="N10" s="100">
        <v>485</v>
      </c>
      <c r="O10" s="98">
        <v>540</v>
      </c>
      <c r="P10" s="99">
        <f t="shared" si="1"/>
        <v>512.5</v>
      </c>
      <c r="Q10" s="100">
        <v>560</v>
      </c>
      <c r="R10" s="98">
        <v>600</v>
      </c>
      <c r="S10" s="99">
        <f t="shared" si="2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344</v>
      </c>
      <c r="K11" s="95">
        <v>392</v>
      </c>
      <c r="L11" s="95">
        <v>300</v>
      </c>
      <c r="M11" s="96">
        <f t="shared" si="3"/>
        <v>345.33333333333331</v>
      </c>
      <c r="N11" s="100">
        <v>395</v>
      </c>
      <c r="O11" s="98">
        <v>395</v>
      </c>
      <c r="P11" s="99">
        <f t="shared" si="1"/>
        <v>395</v>
      </c>
      <c r="Q11" s="100">
        <v>380</v>
      </c>
      <c r="R11" s="98">
        <v>370</v>
      </c>
      <c r="S11" s="99">
        <f t="shared" si="2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0">
        <v>254</v>
      </c>
      <c r="G13" s="95">
        <v>161</v>
      </c>
      <c r="H13" s="92">
        <v>0</v>
      </c>
      <c r="I13" s="93">
        <f>(E13+F13+G13+H13)/3</f>
        <v>171.66666666666666</v>
      </c>
      <c r="J13" s="94">
        <v>150</v>
      </c>
      <c r="K13" s="95">
        <v>175</v>
      </c>
      <c r="L13" s="90">
        <v>120</v>
      </c>
      <c r="M13" s="96">
        <f t="shared" si="3"/>
        <v>148.33333333333334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3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3"/>
        <v>549.33333333333337</v>
      </c>
      <c r="N15" s="100">
        <v>545</v>
      </c>
      <c r="O15" s="98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0">
        <v>2083</v>
      </c>
      <c r="M16" s="96">
        <f t="shared" si="3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233</v>
      </c>
      <c r="M17" s="96">
        <f t="shared" si="3"/>
        <v>218.86666666666667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3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0">
        <v>972</v>
      </c>
      <c r="M19" s="96">
        <f t="shared" si="3"/>
        <v>673.58</v>
      </c>
      <c r="N19" s="100">
        <v>1027</v>
      </c>
      <c r="O19" s="98">
        <v>720</v>
      </c>
      <c r="P19" s="99">
        <f t="shared" si="6"/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0">
        <v>875</v>
      </c>
      <c r="M20" s="96">
        <f t="shared" si="3"/>
        <v>777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0">
        <v>145</v>
      </c>
      <c r="M21" s="96">
        <f t="shared" si="3"/>
        <v>136.33333333333334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3"/>
        <v>1025.6666666666667</v>
      </c>
      <c r="N22" s="100">
        <v>1210</v>
      </c>
      <c r="O22" s="98">
        <v>900</v>
      </c>
      <c r="P22" s="99">
        <f t="shared" ref="P22:P31" si="10">SUM(N22+O22)/2</f>
        <v>1055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0">
        <v>195</v>
      </c>
      <c r="M23" s="96">
        <f t="shared" si="3"/>
        <v>170</v>
      </c>
      <c r="N23" s="100">
        <v>195</v>
      </c>
      <c r="O23" s="98">
        <v>210</v>
      </c>
      <c r="P23" s="99">
        <f t="shared" si="10"/>
        <v>202.5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3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3"/>
        <v>315.33333333333331</v>
      </c>
      <c r="N25" s="100">
        <v>270</v>
      </c>
      <c r="O25" s="98">
        <v>430</v>
      </c>
      <c r="P25" s="99">
        <f t="shared" si="10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3"/>
        <v>487</v>
      </c>
      <c r="N26" s="100">
        <v>455</v>
      </c>
      <c r="O26" s="98">
        <v>426</v>
      </c>
      <c r="P26" s="99">
        <f t="shared" si="10"/>
        <v>440.5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1597</v>
      </c>
      <c r="H27" s="92">
        <v>1353.8</v>
      </c>
      <c r="I27" s="93">
        <f t="shared" si="11"/>
        <v>1369.9</v>
      </c>
      <c r="J27" s="94">
        <v>1500</v>
      </c>
      <c r="K27" s="95">
        <v>830</v>
      </c>
      <c r="L27" s="95">
        <v>2360</v>
      </c>
      <c r="M27" s="96">
        <f t="shared" si="3"/>
        <v>1563.3333333333333</v>
      </c>
      <c r="N27" s="100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0">
        <v>75</v>
      </c>
      <c r="M28" s="96">
        <f t="shared" si="3"/>
        <v>57.333333333333336</v>
      </c>
      <c r="N28" s="100">
        <v>70</v>
      </c>
      <c r="O28" s="98">
        <v>60</v>
      </c>
      <c r="P28" s="99">
        <f t="shared" si="10"/>
        <v>65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3"/>
        <v>3202.8199999999997</v>
      </c>
      <c r="N29" s="100">
        <v>3300</v>
      </c>
      <c r="O29" s="98">
        <v>3600</v>
      </c>
      <c r="P29" s="99">
        <f t="shared" si="10"/>
        <v>3450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0">
        <v>80</v>
      </c>
      <c r="M30" s="96">
        <f t="shared" si="3"/>
        <v>68.333333333333329</v>
      </c>
      <c r="N30" s="100">
        <v>95</v>
      </c>
      <c r="O30" s="98">
        <v>120</v>
      </c>
      <c r="P30" s="99">
        <f t="shared" si="10"/>
        <v>107.5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3"/>
        <v>110</v>
      </c>
      <c r="N31" s="100">
        <v>108</v>
      </c>
      <c r="O31" s="98">
        <v>108.33</v>
      </c>
      <c r="P31" s="99">
        <f t="shared" si="10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3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135">
        <v>95</v>
      </c>
      <c r="M33" s="96">
        <f t="shared" si="3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94">
        <v>80</v>
      </c>
      <c r="K34" s="95">
        <v>72</v>
      </c>
      <c r="L34" s="90">
        <v>80</v>
      </c>
      <c r="M34" s="96">
        <f t="shared" si="3"/>
        <v>77.333333333333329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135">
        <v>55</v>
      </c>
      <c r="M35" s="96">
        <f t="shared" si="3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3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3"/>
        <v>177.73333333333335</v>
      </c>
      <c r="N37" s="100">
        <v>225</v>
      </c>
      <c r="O37" s="98">
        <v>300</v>
      </c>
      <c r="P37" s="99">
        <f t="shared" ref="P37:P42" si="15">SUM(N37+O37)/2</f>
        <v>262.5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135">
        <v>100</v>
      </c>
      <c r="M38" s="96">
        <f t="shared" si="3"/>
        <v>111.33333333333333</v>
      </c>
      <c r="N38" s="100">
        <v>110</v>
      </c>
      <c r="O38" s="98">
        <v>300</v>
      </c>
      <c r="P38" s="99">
        <f t="shared" si="15"/>
        <v>205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135">
        <v>91</v>
      </c>
      <c r="G39" s="95">
        <v>88</v>
      </c>
      <c r="H39" s="92">
        <v>87.5</v>
      </c>
      <c r="I39" s="93">
        <f t="shared" ref="I39:I43" si="17">(E39+F39+G39+H39)/4</f>
        <v>88.5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si="15"/>
        <v>137.5</v>
      </c>
      <c r="Q39" s="100">
        <v>110</v>
      </c>
      <c r="R39" s="98">
        <v>90</v>
      </c>
      <c r="S39" s="99">
        <f t="shared" si="12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81</v>
      </c>
      <c r="G40" s="95">
        <v>87</v>
      </c>
      <c r="H40" s="92">
        <v>87.5</v>
      </c>
      <c r="I40" s="93">
        <f t="shared" si="17"/>
        <v>84.3125</v>
      </c>
      <c r="J40" s="94">
        <v>115</v>
      </c>
      <c r="K40" s="90">
        <v>124</v>
      </c>
      <c r="L40" s="135">
        <v>85</v>
      </c>
      <c r="M40" s="96">
        <f t="shared" si="3"/>
        <v>108</v>
      </c>
      <c r="N40" s="100">
        <v>135</v>
      </c>
      <c r="O40" s="98">
        <v>135</v>
      </c>
      <c r="P40" s="99">
        <f t="shared" si="15"/>
        <v>135</v>
      </c>
      <c r="Q40" s="100">
        <v>120</v>
      </c>
      <c r="R40" s="98">
        <v>100</v>
      </c>
      <c r="S40" s="99">
        <f t="shared" si="12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73</v>
      </c>
      <c r="G41" s="95">
        <v>76</v>
      </c>
      <c r="H41" s="92">
        <v>87.5</v>
      </c>
      <c r="I41" s="93">
        <f t="shared" si="17"/>
        <v>81</v>
      </c>
      <c r="J41" s="94">
        <v>95</v>
      </c>
      <c r="K41" s="135">
        <v>85</v>
      </c>
      <c r="L41" s="95">
        <v>85</v>
      </c>
      <c r="M41" s="96">
        <f t="shared" si="3"/>
        <v>88.333333333333329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90</v>
      </c>
      <c r="S41" s="99">
        <f t="shared" si="12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135</v>
      </c>
      <c r="K42" s="90">
        <v>163</v>
      </c>
      <c r="L42" s="95">
        <v>85</v>
      </c>
      <c r="M42" s="96">
        <f t="shared" si="3"/>
        <v>127.66666666666667</v>
      </c>
      <c r="N42" s="100">
        <v>155</v>
      </c>
      <c r="O42" s="98">
        <v>165</v>
      </c>
      <c r="P42" s="99">
        <f t="shared" si="15"/>
        <v>160</v>
      </c>
      <c r="Q42" s="100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17"/>
        <v>74.875</v>
      </c>
      <c r="J43" s="94">
        <v>107</v>
      </c>
      <c r="K43" s="90">
        <v>116</v>
      </c>
      <c r="L43" s="95">
        <v>75</v>
      </c>
      <c r="M43" s="96">
        <f t="shared" si="3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0</v>
      </c>
      <c r="F44" s="135">
        <v>290</v>
      </c>
      <c r="G44" s="95">
        <v>290</v>
      </c>
      <c r="H44" s="92">
        <v>248.5</v>
      </c>
      <c r="I44" s="93">
        <f>(E44+F44+G44+H44)/3</f>
        <v>276.16666666666669</v>
      </c>
      <c r="J44" s="94">
        <v>338</v>
      </c>
      <c r="K44" s="90">
        <v>434</v>
      </c>
      <c r="L44" s="95">
        <v>355</v>
      </c>
      <c r="M44" s="96">
        <f t="shared" si="3"/>
        <v>375.66666666666669</v>
      </c>
      <c r="N44" s="100">
        <v>420</v>
      </c>
      <c r="O44" s="98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12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0</v>
      </c>
      <c r="F45" s="135">
        <v>327</v>
      </c>
      <c r="G45" s="95">
        <v>203</v>
      </c>
      <c r="H45" s="92">
        <v>352</v>
      </c>
      <c r="I45" s="93">
        <f t="shared" ref="I45:I46" si="18">(E45+F45+G45+H45)/3</f>
        <v>294</v>
      </c>
      <c r="J45" s="94">
        <v>473</v>
      </c>
      <c r="K45" s="90">
        <v>543</v>
      </c>
      <c r="L45" s="95">
        <v>450</v>
      </c>
      <c r="M45" s="96">
        <f t="shared" si="3"/>
        <v>488.66666666666669</v>
      </c>
      <c r="N45" s="100">
        <v>770</v>
      </c>
      <c r="O45" s="98">
        <v>295</v>
      </c>
      <c r="P45" s="99">
        <f t="shared" ref="P45:P46" si="19">SUM(N45+O45)/2</f>
        <v>532.5</v>
      </c>
      <c r="Q45" s="100">
        <v>550</v>
      </c>
      <c r="R45" s="98">
        <v>350</v>
      </c>
      <c r="S45" s="99">
        <f t="shared" si="12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89">
        <v>0</v>
      </c>
      <c r="F46" s="136">
        <v>265</v>
      </c>
      <c r="G46" s="111">
        <v>191</v>
      </c>
      <c r="H46" s="128">
        <v>179.5</v>
      </c>
      <c r="I46" s="93">
        <f t="shared" si="18"/>
        <v>211.83333333333334</v>
      </c>
      <c r="J46" s="124">
        <v>253</v>
      </c>
      <c r="K46" s="136">
        <v>341</v>
      </c>
      <c r="L46" s="136">
        <v>405</v>
      </c>
      <c r="M46" s="96">
        <f t="shared" si="3"/>
        <v>333</v>
      </c>
      <c r="N46" s="117">
        <v>385</v>
      </c>
      <c r="O46" s="118">
        <v>450</v>
      </c>
      <c r="P46" s="99">
        <f t="shared" si="19"/>
        <v>417.5</v>
      </c>
      <c r="Q46" s="117">
        <v>245</v>
      </c>
      <c r="R46" s="118">
        <v>240</v>
      </c>
      <c r="S46" s="99">
        <f t="shared" si="12"/>
        <v>242.5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0">
        <v>1015</v>
      </c>
      <c r="L8" s="95">
        <v>861</v>
      </c>
      <c r="M8" s="96">
        <f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100">
        <v>315</v>
      </c>
      <c r="R11" s="98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>(E13+F13+G13+H13)/4</f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7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1690</v>
      </c>
      <c r="R16" s="98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233</v>
      </c>
      <c r="P17" s="99">
        <f t="shared" si="8"/>
        <v>216.5</v>
      </c>
      <c r="Q17" s="100">
        <v>210</v>
      </c>
      <c r="R17" s="98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02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102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185</v>
      </c>
      <c r="O21" s="104">
        <v>125</v>
      </c>
      <c r="P21" s="99">
        <f t="shared" si="5"/>
        <v>155</v>
      </c>
      <c r="Q21" s="100">
        <v>180</v>
      </c>
      <c r="R21" s="98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98">
        <v>1060</v>
      </c>
      <c r="P22" s="99">
        <f t="shared" si="5"/>
        <v>1160</v>
      </c>
      <c r="Q22" s="100">
        <v>1360</v>
      </c>
      <c r="R22" s="98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7"/>
        <v>148.75</v>
      </c>
      <c r="J23" s="94">
        <v>153</v>
      </c>
      <c r="K23" s="90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7"/>
        <v>267.82749999999999</v>
      </c>
      <c r="J25" s="102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106">
        <v>390</v>
      </c>
      <c r="P25" s="99">
        <f t="shared" si="5"/>
        <v>330</v>
      </c>
      <c r="Q25" s="100">
        <v>295</v>
      </c>
      <c r="R25" s="98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102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106">
        <v>405</v>
      </c>
      <c r="P26" s="99">
        <f t="shared" si="5"/>
        <v>392.5</v>
      </c>
      <c r="Q26" s="100">
        <v>340</v>
      </c>
      <c r="R26" s="98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7"/>
        <v>45.7</v>
      </c>
      <c r="J28" s="102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7"/>
        <v>61.1875</v>
      </c>
      <c r="J30" s="102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90</v>
      </c>
      <c r="R30" s="98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12"/>
        <v>146.94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4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12"/>
        <v>90.25</v>
      </c>
      <c r="J39" s="94">
        <v>114</v>
      </c>
      <c r="K39" s="95">
        <v>113</v>
      </c>
      <c r="L39" s="90">
        <v>110</v>
      </c>
      <c r="M39" s="96">
        <f t="shared" si="6"/>
        <v>112.33333333333333</v>
      </c>
      <c r="N39" s="100">
        <v>150</v>
      </c>
      <c r="O39" s="104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6"/>
        <v>92</v>
      </c>
      <c r="N40" s="100">
        <v>130</v>
      </c>
      <c r="O40" s="98">
        <v>130</v>
      </c>
      <c r="P40" s="99">
        <f t="shared" si="13"/>
        <v>130</v>
      </c>
      <c r="Q40" s="100">
        <v>105</v>
      </c>
      <c r="R40" s="9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0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6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 t="shared" si="14"/>
        <v>86.125</v>
      </c>
      <c r="J43" s="94">
        <v>115</v>
      </c>
      <c r="K43" s="95">
        <v>98</v>
      </c>
      <c r="L43" s="91">
        <v>120</v>
      </c>
      <c r="M43" s="96">
        <f t="shared" si="6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6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6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11"/>
        <v>310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F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102">
        <v>1064</v>
      </c>
      <c r="K8" s="95">
        <v>879</v>
      </c>
      <c r="L8" s="95">
        <v>745</v>
      </c>
      <c r="M8" s="96">
        <f>(J8+K8+L8)/3</f>
        <v>896</v>
      </c>
      <c r="N8" s="100">
        <v>0</v>
      </c>
      <c r="O8" s="98">
        <v>990</v>
      </c>
      <c r="P8" s="99">
        <f>SUM(N8+O8)/1</f>
        <v>990</v>
      </c>
      <c r="Q8" s="130">
        <v>1050</v>
      </c>
      <c r="R8" s="106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37">
        <v>358</v>
      </c>
      <c r="K9" s="95">
        <v>731</v>
      </c>
      <c r="L9" s="95">
        <v>0</v>
      </c>
      <c r="M9" s="96">
        <f>(J9+K9+L9)/2</f>
        <v>544.5</v>
      </c>
      <c r="N9" s="130">
        <v>395</v>
      </c>
      <c r="O9" s="98">
        <v>490</v>
      </c>
      <c r="P9" s="99">
        <f t="shared" ref="P9:P11" si="1">SUM(N9+O9)/2</f>
        <v>442.5</v>
      </c>
      <c r="Q9" s="97">
        <v>525</v>
      </c>
      <c r="R9" s="106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02">
        <v>493</v>
      </c>
      <c r="K10" s="95">
        <v>672</v>
      </c>
      <c r="L10" s="95">
        <v>540</v>
      </c>
      <c r="M10" s="96">
        <f t="shared" ref="M10:M46" si="2">(J10+K10+L10)/3</f>
        <v>568.33333333333337</v>
      </c>
      <c r="N10" s="100">
        <v>485</v>
      </c>
      <c r="O10" s="106">
        <v>690</v>
      </c>
      <c r="P10" s="99">
        <f t="shared" si="1"/>
        <v>587.5</v>
      </c>
      <c r="Q10" s="97">
        <v>860</v>
      </c>
      <c r="R10" s="106">
        <v>860</v>
      </c>
      <c r="S10" s="99">
        <f t="shared" ref="S10:S11" si="3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102">
        <v>403</v>
      </c>
      <c r="K11" s="95">
        <v>392</v>
      </c>
      <c r="L11" s="95">
        <v>300</v>
      </c>
      <c r="M11" s="96">
        <f t="shared" si="2"/>
        <v>365</v>
      </c>
      <c r="N11" s="100">
        <v>395</v>
      </c>
      <c r="O11" s="98">
        <v>395</v>
      </c>
      <c r="P11" s="99">
        <f t="shared" si="1"/>
        <v>395</v>
      </c>
      <c r="Q11" s="130">
        <v>175</v>
      </c>
      <c r="R11" s="106">
        <v>470</v>
      </c>
      <c r="S11" s="99">
        <f t="shared" si="3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92</v>
      </c>
      <c r="G13" s="95">
        <v>161</v>
      </c>
      <c r="H13" s="92">
        <v>0</v>
      </c>
      <c r="I13" s="93">
        <f>(E13+F13+G13+H13)/3</f>
        <v>117.66666666666667</v>
      </c>
      <c r="J13" s="137">
        <v>99</v>
      </c>
      <c r="K13" s="135">
        <v>92</v>
      </c>
      <c r="L13" s="95">
        <v>120</v>
      </c>
      <c r="M13" s="96">
        <f t="shared" si="2"/>
        <v>103.66666666666667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2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102">
        <v>556</v>
      </c>
      <c r="K15" s="95">
        <v>682</v>
      </c>
      <c r="L15" s="95">
        <v>480</v>
      </c>
      <c r="M15" s="96">
        <f t="shared" si="2"/>
        <v>572.66666666666663</v>
      </c>
      <c r="N15" s="100">
        <v>545</v>
      </c>
      <c r="O15" s="98">
        <v>0</v>
      </c>
      <c r="P15" s="99">
        <f>SUM(N15+O15)/1</f>
        <v>545</v>
      </c>
      <c r="Q15" s="97">
        <v>780</v>
      </c>
      <c r="R15" s="106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2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37">
        <v>217</v>
      </c>
      <c r="K17" s="95">
        <v>189</v>
      </c>
      <c r="L17" s="95">
        <v>233</v>
      </c>
      <c r="M17" s="96">
        <f t="shared" si="2"/>
        <v>213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2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2"/>
        <v>673.58</v>
      </c>
      <c r="N19" s="100">
        <v>1027</v>
      </c>
      <c r="O19" s="98">
        <v>720</v>
      </c>
      <c r="P19" s="99">
        <f t="shared" si="6"/>
        <v>873.5</v>
      </c>
      <c r="Q19" s="97">
        <v>700</v>
      </c>
      <c r="R19" s="106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2"/>
        <v>777</v>
      </c>
      <c r="N20" s="100">
        <v>0</v>
      </c>
      <c r="O20" s="98">
        <v>710</v>
      </c>
      <c r="P20" s="99">
        <f>SUM(N20+O20)/1</f>
        <v>710</v>
      </c>
      <c r="Q20" s="97">
        <v>975</v>
      </c>
      <c r="R20" s="106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8">(E21+F21+G21+H21)/4</f>
        <v>108.6</v>
      </c>
      <c r="J21" s="137">
        <v>115</v>
      </c>
      <c r="K21" s="95">
        <v>115</v>
      </c>
      <c r="L21" s="95">
        <v>145</v>
      </c>
      <c r="M21" s="96">
        <f t="shared" si="2"/>
        <v>125</v>
      </c>
      <c r="N21" s="100">
        <v>175</v>
      </c>
      <c r="O21" s="98">
        <v>125</v>
      </c>
      <c r="P21" s="99">
        <f>SUM(N21+O21)/2</f>
        <v>150</v>
      </c>
      <c r="Q21" s="130">
        <v>135</v>
      </c>
      <c r="R21" s="133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102">
        <v>1181</v>
      </c>
      <c r="K22" s="95">
        <v>1141</v>
      </c>
      <c r="L22" s="95">
        <v>825</v>
      </c>
      <c r="M22" s="96">
        <f t="shared" si="2"/>
        <v>1049</v>
      </c>
      <c r="N22" s="130">
        <v>1035</v>
      </c>
      <c r="O22" s="98">
        <v>900</v>
      </c>
      <c r="P22" s="99">
        <f t="shared" ref="P22:P24" si="10">SUM(N22+O22)/2</f>
        <v>967.5</v>
      </c>
      <c r="Q22" s="130">
        <v>1375</v>
      </c>
      <c r="R22" s="133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0">
        <v>0</v>
      </c>
      <c r="H23" s="92">
        <v>156.5</v>
      </c>
      <c r="I23" s="93">
        <f>(E23+F23+G23+H23)/3</f>
        <v>160.66666666666666</v>
      </c>
      <c r="J23" s="102">
        <v>192</v>
      </c>
      <c r="K23" s="95">
        <v>162</v>
      </c>
      <c r="L23" s="95">
        <v>195</v>
      </c>
      <c r="M23" s="96">
        <f t="shared" si="2"/>
        <v>183</v>
      </c>
      <c r="N23" s="97">
        <v>215</v>
      </c>
      <c r="O23" s="98">
        <v>210</v>
      </c>
      <c r="P23" s="99">
        <f t="shared" si="10"/>
        <v>212.5</v>
      </c>
      <c r="Q23" s="97">
        <v>0</v>
      </c>
      <c r="R23" s="106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2"/>
        <v>109.33333333333333</v>
      </c>
      <c r="N24" s="100">
        <v>120</v>
      </c>
      <c r="O24" s="98">
        <v>105</v>
      </c>
      <c r="P24" s="99">
        <f t="shared" si="10"/>
        <v>112.5</v>
      </c>
      <c r="Q24" s="97">
        <v>120</v>
      </c>
      <c r="R24" s="133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2"/>
        <v>315.33333333333331</v>
      </c>
      <c r="N25" s="100">
        <v>270</v>
      </c>
      <c r="O25" s="106">
        <v>0</v>
      </c>
      <c r="P25" s="99">
        <f>SUM(N25+O25)/1</f>
        <v>270</v>
      </c>
      <c r="Q25" s="97">
        <v>410</v>
      </c>
      <c r="R25" s="106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2"/>
        <v>487</v>
      </c>
      <c r="N26" s="100">
        <v>455</v>
      </c>
      <c r="O26" s="98">
        <v>426</v>
      </c>
      <c r="P26" s="99">
        <f t="shared" ref="P26:P31" si="12">SUM(N26+O26)/2</f>
        <v>440.5</v>
      </c>
      <c r="Q26" s="100">
        <v>390</v>
      </c>
      <c r="R26" s="106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1"/>
        <v>1190.1500000000001</v>
      </c>
      <c r="J27" s="94">
        <v>1500</v>
      </c>
      <c r="K27" s="95">
        <v>830</v>
      </c>
      <c r="L27" s="95">
        <v>2360</v>
      </c>
      <c r="M27" s="96">
        <f t="shared" si="2"/>
        <v>1563.3333333333333</v>
      </c>
      <c r="N27" s="100">
        <v>1800</v>
      </c>
      <c r="O27" s="98">
        <v>740</v>
      </c>
      <c r="P27" s="99">
        <f t="shared" si="12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5">
        <v>75</v>
      </c>
      <c r="M28" s="96">
        <f t="shared" si="2"/>
        <v>57.333333333333336</v>
      </c>
      <c r="N28" s="100">
        <v>70</v>
      </c>
      <c r="O28" s="106">
        <v>65</v>
      </c>
      <c r="P28" s="99">
        <f t="shared" si="12"/>
        <v>67.5</v>
      </c>
      <c r="Q28" s="97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2"/>
        <v>3202.8199999999997</v>
      </c>
      <c r="N29" s="100">
        <v>3300</v>
      </c>
      <c r="O29" s="98">
        <v>3600</v>
      </c>
      <c r="P29" s="99">
        <f t="shared" si="12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80</v>
      </c>
      <c r="M30" s="96">
        <f t="shared" si="2"/>
        <v>68.333333333333329</v>
      </c>
      <c r="N30" s="100">
        <v>95</v>
      </c>
      <c r="O30" s="98">
        <v>120</v>
      </c>
      <c r="P30" s="99">
        <f t="shared" si="12"/>
        <v>107.5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02">
        <v>120</v>
      </c>
      <c r="K31" s="95">
        <v>114</v>
      </c>
      <c r="L31" s="95">
        <v>108</v>
      </c>
      <c r="M31" s="96">
        <f t="shared" si="2"/>
        <v>114</v>
      </c>
      <c r="N31" s="100">
        <v>108</v>
      </c>
      <c r="O31" s="98">
        <v>108.33</v>
      </c>
      <c r="P31" s="99">
        <f t="shared" si="12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02">
        <v>120</v>
      </c>
      <c r="K32" s="95">
        <v>96.66</v>
      </c>
      <c r="L32" s="95">
        <v>120</v>
      </c>
      <c r="M32" s="96">
        <f t="shared" si="2"/>
        <v>112.21999999999998</v>
      </c>
      <c r="N32" s="100">
        <v>0</v>
      </c>
      <c r="O32" s="106">
        <v>0</v>
      </c>
      <c r="P32" s="99">
        <f>SUM(N32+O32)/1</f>
        <v>0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4">(E33+F33+G33+H33)/4</f>
        <v>104.5</v>
      </c>
      <c r="J33" s="94">
        <v>131</v>
      </c>
      <c r="K33" s="95">
        <v>114</v>
      </c>
      <c r="L33" s="95">
        <v>95</v>
      </c>
      <c r="M33" s="96">
        <f t="shared" si="2"/>
        <v>113.33333333333333</v>
      </c>
      <c r="N33" s="100">
        <v>145</v>
      </c>
      <c r="O33" s="98">
        <v>145</v>
      </c>
      <c r="P33" s="99">
        <f>SUM(N33+O33)/2</f>
        <v>145</v>
      </c>
      <c r="Q33" s="97">
        <v>165</v>
      </c>
      <c r="R33" s="133">
        <v>100</v>
      </c>
      <c r="S33" s="99">
        <f t="shared" si="13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4"/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5">SUM(N34+O34)/2</f>
        <v>82.5</v>
      </c>
      <c r="Q34" s="100">
        <v>120</v>
      </c>
      <c r="R34" s="133">
        <v>70</v>
      </c>
      <c r="S34" s="99">
        <f t="shared" si="13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4"/>
        <v>69.900000000000006</v>
      </c>
      <c r="J35" s="94">
        <v>77</v>
      </c>
      <c r="K35" s="95">
        <v>82</v>
      </c>
      <c r="L35" s="95">
        <v>55</v>
      </c>
      <c r="M35" s="96">
        <f t="shared" si="2"/>
        <v>71.333333333333329</v>
      </c>
      <c r="N35" s="100">
        <v>95</v>
      </c>
      <c r="O35" s="98">
        <v>80</v>
      </c>
      <c r="P35" s="99">
        <f t="shared" si="15"/>
        <v>87.5</v>
      </c>
      <c r="Q35" s="97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2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2"/>
        <v>177.73333333333335</v>
      </c>
      <c r="N37" s="100">
        <v>225</v>
      </c>
      <c r="O37" s="98">
        <v>300</v>
      </c>
      <c r="P37" s="99">
        <f t="shared" ref="P37:P46" si="16">SUM(N37+O37)/2</f>
        <v>262.5</v>
      </c>
      <c r="Q37" s="97">
        <v>161</v>
      </c>
      <c r="R37" s="98">
        <v>90</v>
      </c>
      <c r="S37" s="99">
        <f t="shared" si="13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7"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2"/>
        <v>111.33333333333333</v>
      </c>
      <c r="N38" s="100">
        <v>110</v>
      </c>
      <c r="O38" s="98">
        <v>300</v>
      </c>
      <c r="P38" s="99">
        <f t="shared" si="16"/>
        <v>205</v>
      </c>
      <c r="Q38" s="97">
        <v>161</v>
      </c>
      <c r="R38" s="98">
        <v>90</v>
      </c>
      <c r="S38" s="99">
        <f t="shared" si="13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93.5</v>
      </c>
      <c r="G39" s="95">
        <v>88</v>
      </c>
      <c r="H39" s="92">
        <v>87.5</v>
      </c>
      <c r="I39" s="93">
        <f t="shared" ref="I39:I43" si="18">(E39+F39+G39+H39)/4</f>
        <v>89.125</v>
      </c>
      <c r="J39" s="94">
        <v>114</v>
      </c>
      <c r="K39" s="95">
        <v>113</v>
      </c>
      <c r="L39" s="95">
        <v>90</v>
      </c>
      <c r="M39" s="96">
        <f t="shared" si="2"/>
        <v>105.66666666666667</v>
      </c>
      <c r="N39" s="100">
        <v>135</v>
      </c>
      <c r="O39" s="106">
        <v>145</v>
      </c>
      <c r="P39" s="99">
        <f t="shared" si="16"/>
        <v>140</v>
      </c>
      <c r="Q39" s="100">
        <v>110</v>
      </c>
      <c r="R39" s="106">
        <v>115</v>
      </c>
      <c r="S39" s="99">
        <f t="shared" si="13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87</v>
      </c>
      <c r="G40" s="95">
        <v>87</v>
      </c>
      <c r="H40" s="92">
        <v>87.5</v>
      </c>
      <c r="I40" s="93">
        <f t="shared" si="18"/>
        <v>85.8125</v>
      </c>
      <c r="J40" s="94">
        <v>115</v>
      </c>
      <c r="K40" s="95">
        <v>124</v>
      </c>
      <c r="L40" s="95">
        <v>85</v>
      </c>
      <c r="M40" s="96">
        <f t="shared" si="2"/>
        <v>108</v>
      </c>
      <c r="N40" s="100">
        <v>135</v>
      </c>
      <c r="O40" s="98">
        <v>135</v>
      </c>
      <c r="P40" s="99">
        <f t="shared" si="16"/>
        <v>135</v>
      </c>
      <c r="Q40" s="130">
        <v>110</v>
      </c>
      <c r="R40" s="98">
        <v>100</v>
      </c>
      <c r="S40" s="99">
        <f t="shared" si="13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5">
        <v>73</v>
      </c>
      <c r="G41" s="95">
        <v>76</v>
      </c>
      <c r="H41" s="92">
        <v>87.5</v>
      </c>
      <c r="I41" s="93">
        <f t="shared" si="18"/>
        <v>81</v>
      </c>
      <c r="J41" s="94">
        <v>95</v>
      </c>
      <c r="K41" s="95">
        <v>85</v>
      </c>
      <c r="L41" s="95">
        <v>85</v>
      </c>
      <c r="M41" s="96">
        <f t="shared" si="2"/>
        <v>88.333333333333329</v>
      </c>
      <c r="N41" s="100">
        <v>135</v>
      </c>
      <c r="O41" s="98">
        <v>125</v>
      </c>
      <c r="P41" s="99">
        <f t="shared" si="16"/>
        <v>130</v>
      </c>
      <c r="Q41" s="100">
        <v>110</v>
      </c>
      <c r="R41" s="106">
        <v>95</v>
      </c>
      <c r="S41" s="99">
        <f t="shared" si="13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8"/>
        <v>101.25</v>
      </c>
      <c r="J42" s="102">
        <v>148</v>
      </c>
      <c r="K42" s="95">
        <v>163</v>
      </c>
      <c r="L42" s="95">
        <v>85</v>
      </c>
      <c r="M42" s="96">
        <f t="shared" si="2"/>
        <v>132</v>
      </c>
      <c r="N42" s="100">
        <v>190</v>
      </c>
      <c r="O42" s="106">
        <v>180</v>
      </c>
      <c r="P42" s="99">
        <f t="shared" si="16"/>
        <v>185</v>
      </c>
      <c r="Q42" s="97">
        <v>145</v>
      </c>
      <c r="R42" s="133">
        <v>95</v>
      </c>
      <c r="S42" s="99">
        <f t="shared" si="13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97.9</v>
      </c>
      <c r="G43" s="95">
        <v>65</v>
      </c>
      <c r="H43" s="92">
        <v>79</v>
      </c>
      <c r="I43" s="93">
        <f t="shared" si="18"/>
        <v>82.35</v>
      </c>
      <c r="J43" s="94">
        <v>107</v>
      </c>
      <c r="K43" s="95">
        <v>116</v>
      </c>
      <c r="L43" s="95">
        <v>75</v>
      </c>
      <c r="M43" s="96">
        <f t="shared" si="2"/>
        <v>99.333333333333329</v>
      </c>
      <c r="N43" s="97">
        <v>135</v>
      </c>
      <c r="O43" s="98">
        <v>135</v>
      </c>
      <c r="P43" s="99">
        <f t="shared" si="16"/>
        <v>135</v>
      </c>
      <c r="Q43" s="100">
        <v>95</v>
      </c>
      <c r="R43" s="98">
        <v>100</v>
      </c>
      <c r="S43" s="99">
        <f t="shared" si="13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0</v>
      </c>
      <c r="G44" s="95">
        <v>290</v>
      </c>
      <c r="H44" s="92">
        <v>248.5</v>
      </c>
      <c r="I44" s="93">
        <f>(E44+F44+G44+H44)/2</f>
        <v>269.25</v>
      </c>
      <c r="J44" s="94">
        <v>338</v>
      </c>
      <c r="K44" s="90">
        <v>0</v>
      </c>
      <c r="L44" s="95">
        <v>355</v>
      </c>
      <c r="M44" s="96">
        <f t="shared" si="2"/>
        <v>231</v>
      </c>
      <c r="N44" s="97">
        <v>510</v>
      </c>
      <c r="O44" s="106">
        <v>490</v>
      </c>
      <c r="P44" s="99">
        <f t="shared" si="16"/>
        <v>500</v>
      </c>
      <c r="Q44" s="97">
        <v>0</v>
      </c>
      <c r="R44" s="148">
        <v>0</v>
      </c>
      <c r="S44" s="99">
        <f t="shared" si="13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327</v>
      </c>
      <c r="G45" s="95">
        <v>203</v>
      </c>
      <c r="H45" s="92">
        <v>352</v>
      </c>
      <c r="I45" s="93">
        <f t="shared" ref="I45:I46" si="19">(E45+F45+G45+H45)/3</f>
        <v>294</v>
      </c>
      <c r="J45" s="137">
        <v>414</v>
      </c>
      <c r="K45" s="95">
        <v>543</v>
      </c>
      <c r="L45" s="95">
        <v>450</v>
      </c>
      <c r="M45" s="96">
        <f t="shared" si="2"/>
        <v>469</v>
      </c>
      <c r="N45" s="130">
        <v>420</v>
      </c>
      <c r="O45" s="106">
        <v>550</v>
      </c>
      <c r="P45" s="99">
        <f t="shared" si="16"/>
        <v>485</v>
      </c>
      <c r="Q45" s="130">
        <v>430</v>
      </c>
      <c r="R45" s="106">
        <v>400</v>
      </c>
      <c r="S45" s="99">
        <f t="shared" si="13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 t="shared" si="19"/>
        <v>211.83333333333334</v>
      </c>
      <c r="J46" s="124">
        <v>253</v>
      </c>
      <c r="K46" s="111">
        <v>341</v>
      </c>
      <c r="L46" s="111">
        <v>405</v>
      </c>
      <c r="M46" s="116">
        <f t="shared" si="2"/>
        <v>333</v>
      </c>
      <c r="N46" s="117">
        <v>385</v>
      </c>
      <c r="O46" s="147">
        <v>495</v>
      </c>
      <c r="P46" s="119">
        <f t="shared" si="16"/>
        <v>440</v>
      </c>
      <c r="Q46" s="129">
        <v>280</v>
      </c>
      <c r="R46" s="118">
        <v>280</v>
      </c>
      <c r="S46" s="119">
        <f t="shared" si="13"/>
        <v>280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abSelected="1"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9" t="s">
        <v>0</v>
      </c>
      <c r="B4" s="232" t="s">
        <v>1</v>
      </c>
      <c r="C4" s="232" t="s">
        <v>68</v>
      </c>
      <c r="D4" s="234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225" t="s">
        <v>78</v>
      </c>
      <c r="R4" s="226"/>
      <c r="S4" s="227"/>
      <c r="T4" s="121"/>
    </row>
    <row r="5" spans="1:20" ht="40.5" customHeight="1" thickBot="1" x14ac:dyDescent="0.3">
      <c r="A5" s="230"/>
      <c r="B5" s="233"/>
      <c r="C5" s="233"/>
      <c r="D5" s="235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31"/>
      <c r="B6" s="233"/>
      <c r="C6" s="233"/>
      <c r="D6" s="235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1064</v>
      </c>
      <c r="K8" s="95">
        <v>879</v>
      </c>
      <c r="L8" s="95">
        <v>745</v>
      </c>
      <c r="M8" s="96">
        <f>(J8+K8+L8)/3</f>
        <v>896</v>
      </c>
      <c r="N8" s="97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358</v>
      </c>
      <c r="K9" s="95">
        <v>731</v>
      </c>
      <c r="L9" s="95">
        <v>0</v>
      </c>
      <c r="M9" s="96">
        <f>(J9+K9+L9)/2</f>
        <v>544.5</v>
      </c>
      <c r="N9" s="100">
        <v>395</v>
      </c>
      <c r="O9" s="98">
        <v>490</v>
      </c>
      <c r="P9" s="99">
        <f t="shared" ref="P9:P11" si="1">SUM(N9+O9)/2</f>
        <v>442.5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94">
        <v>493</v>
      </c>
      <c r="K10" s="95">
        <v>672</v>
      </c>
      <c r="L10" s="95">
        <v>540</v>
      </c>
      <c r="M10" s="96">
        <f t="shared" ref="M10:M46" si="2">(J10+K10+L10)/3</f>
        <v>568.33333333333337</v>
      </c>
      <c r="N10" s="97">
        <v>560</v>
      </c>
      <c r="O10" s="98">
        <v>690</v>
      </c>
      <c r="P10" s="99">
        <f t="shared" si="1"/>
        <v>625</v>
      </c>
      <c r="Q10" s="100">
        <v>860</v>
      </c>
      <c r="R10" s="98">
        <v>860</v>
      </c>
      <c r="S10" s="99">
        <f t="shared" ref="S10:S11" si="3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2"/>
        <v>365</v>
      </c>
      <c r="N11" s="100">
        <v>395</v>
      </c>
      <c r="O11" s="98">
        <v>395</v>
      </c>
      <c r="P11" s="99">
        <f t="shared" si="1"/>
        <v>395</v>
      </c>
      <c r="Q11" s="100">
        <v>175</v>
      </c>
      <c r="R11" s="98">
        <v>470</v>
      </c>
      <c r="S11" s="99">
        <f t="shared" si="3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2"/>
        <v>103.66666666666667</v>
      </c>
      <c r="N13" s="100">
        <v>0</v>
      </c>
      <c r="O13" s="106">
        <v>115</v>
      </c>
      <c r="P13" s="99">
        <f>SUM(N13+O13)/1</f>
        <v>115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2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2"/>
        <v>572.66666666666663</v>
      </c>
      <c r="N15" s="100">
        <v>545</v>
      </c>
      <c r="O15" s="106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2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217</v>
      </c>
      <c r="K17" s="95">
        <v>189</v>
      </c>
      <c r="L17" s="95">
        <v>233</v>
      </c>
      <c r="M17" s="96">
        <f t="shared" si="2"/>
        <v>213</v>
      </c>
      <c r="N17" s="100">
        <v>233</v>
      </c>
      <c r="O17" s="133">
        <v>216</v>
      </c>
      <c r="P17" s="99">
        <f t="shared" si="6"/>
        <v>224.5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2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2"/>
        <v>673.58</v>
      </c>
      <c r="N19" s="100">
        <v>1027</v>
      </c>
      <c r="O19" s="98">
        <v>720</v>
      </c>
      <c r="P19" s="99">
        <f t="shared" si="6"/>
        <v>873.5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2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0">
        <v>126.5</v>
      </c>
      <c r="G21" s="95">
        <v>104</v>
      </c>
      <c r="H21" s="92">
        <v>110</v>
      </c>
      <c r="I21" s="93">
        <f t="shared" ref="I21" si="8">(E21+F21+G21+H21)/4</f>
        <v>112.625</v>
      </c>
      <c r="J21" s="94">
        <v>115</v>
      </c>
      <c r="K21" s="95">
        <v>115</v>
      </c>
      <c r="L21" s="95">
        <v>145</v>
      </c>
      <c r="M21" s="96">
        <f t="shared" si="2"/>
        <v>125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2"/>
        <v>1049</v>
      </c>
      <c r="N22" s="100">
        <v>1035</v>
      </c>
      <c r="O22" s="98">
        <v>900</v>
      </c>
      <c r="P22" s="99">
        <f>SUM(N22+O22)/2</f>
        <v>967.5</v>
      </c>
      <c r="Q22" s="100">
        <v>1375</v>
      </c>
      <c r="R22" s="98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2"/>
        <v>183</v>
      </c>
      <c r="N23" s="100">
        <v>215</v>
      </c>
      <c r="O23" s="106">
        <v>0</v>
      </c>
      <c r="P23" s="99">
        <f>SUM(N23+O23)/1</f>
        <v>215</v>
      </c>
      <c r="Q23" s="100">
        <v>0</v>
      </c>
      <c r="R23" s="98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0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2"/>
        <v>109.33333333333333</v>
      </c>
      <c r="N24" s="100">
        <v>120</v>
      </c>
      <c r="O24" s="98">
        <v>105</v>
      </c>
      <c r="P24" s="99">
        <f t="shared" ref="P22:P31" si="11">SUM(N24+O24)/2</f>
        <v>112.5</v>
      </c>
      <c r="Q24" s="100">
        <v>120</v>
      </c>
      <c r="R24" s="98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0"/>
        <v>283.40499999999997</v>
      </c>
      <c r="J25" s="94">
        <v>208</v>
      </c>
      <c r="K25" s="95">
        <v>380</v>
      </c>
      <c r="L25" s="95">
        <v>358</v>
      </c>
      <c r="M25" s="96">
        <f t="shared" si="2"/>
        <v>315.33333333333331</v>
      </c>
      <c r="N25" s="100">
        <v>270</v>
      </c>
      <c r="O25" s="106">
        <v>435</v>
      </c>
      <c r="P25" s="99">
        <f t="shared" si="11"/>
        <v>352.5</v>
      </c>
      <c r="Q25" s="100">
        <v>410</v>
      </c>
      <c r="R25" s="98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0"/>
        <v>343.98750000000001</v>
      </c>
      <c r="J26" s="94">
        <v>335</v>
      </c>
      <c r="K26" s="95">
        <v>396</v>
      </c>
      <c r="L26" s="95">
        <v>730</v>
      </c>
      <c r="M26" s="96">
        <f t="shared" si="2"/>
        <v>487</v>
      </c>
      <c r="N26" s="100">
        <v>455</v>
      </c>
      <c r="O26" s="98">
        <v>426</v>
      </c>
      <c r="P26" s="99">
        <f t="shared" si="11"/>
        <v>440.5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0"/>
        <v>1190.1500000000001</v>
      </c>
      <c r="J27" s="94">
        <v>1500</v>
      </c>
      <c r="K27" s="95">
        <v>830</v>
      </c>
      <c r="L27" s="95">
        <v>2360</v>
      </c>
      <c r="M27" s="96">
        <f t="shared" si="2"/>
        <v>1563.3333333333333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0"/>
        <v>48.5</v>
      </c>
      <c r="J28" s="94">
        <v>49</v>
      </c>
      <c r="K28" s="95">
        <v>48</v>
      </c>
      <c r="L28" s="95">
        <v>75</v>
      </c>
      <c r="M28" s="96">
        <f t="shared" si="2"/>
        <v>57.333333333333336</v>
      </c>
      <c r="N28" s="100">
        <v>70</v>
      </c>
      <c r="O28" s="98">
        <v>65</v>
      </c>
      <c r="P28" s="99">
        <f t="shared" si="11"/>
        <v>67.5</v>
      </c>
      <c r="Q28" s="100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0"/>
        <v>2856.75</v>
      </c>
      <c r="J29" s="94">
        <v>2938.46</v>
      </c>
      <c r="K29" s="95">
        <v>4400</v>
      </c>
      <c r="L29" s="95">
        <v>2270</v>
      </c>
      <c r="M29" s="96">
        <f t="shared" si="2"/>
        <v>3202.8199999999997</v>
      </c>
      <c r="N29" s="100">
        <v>3300</v>
      </c>
      <c r="O29" s="98">
        <v>3600</v>
      </c>
      <c r="P29" s="99">
        <f t="shared" si="11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0"/>
        <v>57.225000000000001</v>
      </c>
      <c r="J30" s="94">
        <v>60</v>
      </c>
      <c r="K30" s="95">
        <v>65</v>
      </c>
      <c r="L30" s="95">
        <v>80</v>
      </c>
      <c r="M30" s="96">
        <f t="shared" si="2"/>
        <v>68.333333333333329</v>
      </c>
      <c r="N30" s="100">
        <v>95</v>
      </c>
      <c r="O30" s="133">
        <v>75</v>
      </c>
      <c r="P30" s="99">
        <f t="shared" si="11"/>
        <v>85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120</v>
      </c>
      <c r="K31" s="95">
        <v>114</v>
      </c>
      <c r="L31" s="95">
        <v>108</v>
      </c>
      <c r="M31" s="96">
        <f t="shared" si="2"/>
        <v>114</v>
      </c>
      <c r="N31" s="100">
        <v>108</v>
      </c>
      <c r="O31" s="106">
        <v>130</v>
      </c>
      <c r="P31" s="99">
        <f t="shared" si="11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2"/>
        <v>112.21999999999998</v>
      </c>
      <c r="N32" s="100">
        <v>0</v>
      </c>
      <c r="O32" s="106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95</v>
      </c>
      <c r="M33" s="96">
        <f t="shared" si="2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165</v>
      </c>
      <c r="R33" s="98">
        <v>100</v>
      </c>
      <c r="S33" s="99">
        <f t="shared" si="12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70</v>
      </c>
      <c r="S34" s="99">
        <f t="shared" si="12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55</v>
      </c>
      <c r="M35" s="96">
        <f t="shared" si="2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2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2"/>
        <v>177.73333333333335</v>
      </c>
      <c r="N37" s="100">
        <v>225</v>
      </c>
      <c r="O37" s="98">
        <v>300</v>
      </c>
      <c r="P37" s="99">
        <f t="shared" ref="P37:P46" si="15">SUM(N37+O37)/2</f>
        <v>262.5</v>
      </c>
      <c r="Q37" s="100">
        <v>161</v>
      </c>
      <c r="R37" s="98">
        <v>90</v>
      </c>
      <c r="S37" s="99">
        <f t="shared" si="12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2"/>
        <v>111.33333333333333</v>
      </c>
      <c r="N38" s="100">
        <v>110</v>
      </c>
      <c r="O38" s="98">
        <v>300</v>
      </c>
      <c r="P38" s="99">
        <f t="shared" si="15"/>
        <v>205</v>
      </c>
      <c r="Q38" s="100">
        <v>161</v>
      </c>
      <c r="R38" s="98">
        <v>90</v>
      </c>
      <c r="S38" s="99">
        <f t="shared" si="12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99.5</v>
      </c>
      <c r="G39" s="95">
        <v>88</v>
      </c>
      <c r="H39" s="92">
        <v>87.5</v>
      </c>
      <c r="I39" s="93">
        <f t="shared" ref="I39:I43" si="17">(E39+F39+G39+H39)/4</f>
        <v>90.625</v>
      </c>
      <c r="J39" s="94">
        <v>114</v>
      </c>
      <c r="K39" s="90">
        <v>116</v>
      </c>
      <c r="L39" s="95">
        <v>90</v>
      </c>
      <c r="M39" s="96">
        <f t="shared" si="2"/>
        <v>106.66666666666667</v>
      </c>
      <c r="N39" s="100">
        <v>135</v>
      </c>
      <c r="O39" s="98">
        <v>145</v>
      </c>
      <c r="P39" s="99">
        <f t="shared" si="15"/>
        <v>140</v>
      </c>
      <c r="Q39" s="100">
        <v>110</v>
      </c>
      <c r="R39" s="98">
        <v>115</v>
      </c>
      <c r="S39" s="99">
        <f t="shared" si="12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105.95</v>
      </c>
      <c r="G40" s="95">
        <v>87</v>
      </c>
      <c r="H40" s="92">
        <v>87.5</v>
      </c>
      <c r="I40" s="93">
        <f t="shared" si="17"/>
        <v>90.55</v>
      </c>
      <c r="J40" s="94">
        <v>115</v>
      </c>
      <c r="K40" s="135">
        <v>116</v>
      </c>
      <c r="L40" s="95">
        <v>85</v>
      </c>
      <c r="M40" s="96">
        <f t="shared" si="2"/>
        <v>105.33333333333333</v>
      </c>
      <c r="N40" s="97">
        <v>0</v>
      </c>
      <c r="O40" s="98">
        <v>135</v>
      </c>
      <c r="P40" s="99">
        <f>SUM(N40+O40)/1</f>
        <v>135</v>
      </c>
      <c r="Q40" s="100">
        <v>110</v>
      </c>
      <c r="R40" s="98">
        <v>100</v>
      </c>
      <c r="S40" s="99">
        <f t="shared" si="12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81.3</v>
      </c>
      <c r="G41" s="95">
        <v>76</v>
      </c>
      <c r="H41" s="92">
        <v>87.5</v>
      </c>
      <c r="I41" s="93">
        <f t="shared" si="17"/>
        <v>83.075000000000003</v>
      </c>
      <c r="J41" s="94">
        <v>95</v>
      </c>
      <c r="K41" s="90">
        <v>93</v>
      </c>
      <c r="L41" s="95">
        <v>85</v>
      </c>
      <c r="M41" s="96">
        <f t="shared" si="2"/>
        <v>91</v>
      </c>
      <c r="N41" s="100">
        <v>135</v>
      </c>
      <c r="O41" s="106">
        <v>0</v>
      </c>
      <c r="P41" s="99">
        <f>SUM(N41+O41)/1</f>
        <v>135</v>
      </c>
      <c r="Q41" s="100">
        <v>110</v>
      </c>
      <c r="R41" s="98">
        <v>95</v>
      </c>
      <c r="S41" s="99">
        <f t="shared" si="12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148</v>
      </c>
      <c r="K42" s="90">
        <v>171</v>
      </c>
      <c r="L42" s="95">
        <v>85</v>
      </c>
      <c r="M42" s="96">
        <f t="shared" si="2"/>
        <v>134.66666666666666</v>
      </c>
      <c r="N42" s="100">
        <v>190</v>
      </c>
      <c r="O42" s="98">
        <v>180</v>
      </c>
      <c r="P42" s="99">
        <f t="shared" si="15"/>
        <v>185</v>
      </c>
      <c r="Q42" s="100">
        <v>145</v>
      </c>
      <c r="R42" s="98">
        <v>95</v>
      </c>
      <c r="S42" s="99">
        <f t="shared" si="12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135">
        <v>75.150000000000006</v>
      </c>
      <c r="G43" s="95">
        <v>65</v>
      </c>
      <c r="H43" s="92">
        <v>79</v>
      </c>
      <c r="I43" s="93">
        <f t="shared" si="17"/>
        <v>76.662499999999994</v>
      </c>
      <c r="J43" s="94">
        <v>107</v>
      </c>
      <c r="K43" s="95">
        <v>116</v>
      </c>
      <c r="L43" s="95">
        <v>75</v>
      </c>
      <c r="M43" s="96">
        <f t="shared" si="2"/>
        <v>99.333333333333329</v>
      </c>
      <c r="N43" s="100">
        <v>135</v>
      </c>
      <c r="O43" s="98">
        <v>135</v>
      </c>
      <c r="P43" s="99">
        <f t="shared" si="15"/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0</v>
      </c>
      <c r="K44" s="95">
        <v>0</v>
      </c>
      <c r="L44" s="95">
        <v>355</v>
      </c>
      <c r="M44" s="96">
        <f>(J44+K44+L44)/1</f>
        <v>355</v>
      </c>
      <c r="N44" s="97">
        <v>0</v>
      </c>
      <c r="O44" s="106">
        <v>495</v>
      </c>
      <c r="P44" s="99">
        <f>SUM(N44+O44)/1</f>
        <v>495</v>
      </c>
      <c r="Q44" s="100">
        <v>0</v>
      </c>
      <c r="R44" s="108">
        <v>0</v>
      </c>
      <c r="S44" s="99">
        <f t="shared" si="12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352</v>
      </c>
      <c r="G45" s="95">
        <v>203</v>
      </c>
      <c r="H45" s="92">
        <v>352</v>
      </c>
      <c r="I45" s="93">
        <f t="shared" ref="I45:I46" si="18">(E45+F45+G45+H45)/3</f>
        <v>302.33333333333331</v>
      </c>
      <c r="J45" s="94">
        <v>414</v>
      </c>
      <c r="K45" s="135">
        <v>434</v>
      </c>
      <c r="L45" s="95">
        <v>450</v>
      </c>
      <c r="M45" s="96">
        <f t="shared" si="2"/>
        <v>432.66666666666669</v>
      </c>
      <c r="N45" s="97">
        <v>0</v>
      </c>
      <c r="O45" s="133">
        <v>520</v>
      </c>
      <c r="P45" s="99">
        <f>SUM(N45+O45)/1</f>
        <v>520</v>
      </c>
      <c r="Q45" s="100">
        <v>430</v>
      </c>
      <c r="R45" s="98">
        <v>400</v>
      </c>
      <c r="S45" s="99">
        <f t="shared" si="12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 t="shared" si="18"/>
        <v>211.83333333333334</v>
      </c>
      <c r="J46" s="187">
        <v>243</v>
      </c>
      <c r="K46" s="144">
        <v>295</v>
      </c>
      <c r="L46" s="111">
        <v>405</v>
      </c>
      <c r="M46" s="116">
        <f t="shared" si="2"/>
        <v>314.33333333333331</v>
      </c>
      <c r="N46" s="117">
        <v>385</v>
      </c>
      <c r="O46" s="118">
        <v>495</v>
      </c>
      <c r="P46" s="119">
        <f t="shared" si="15"/>
        <v>440</v>
      </c>
      <c r="Q46" s="117">
        <v>280</v>
      </c>
      <c r="R46" s="118">
        <v>280</v>
      </c>
      <c r="S46" s="119">
        <f t="shared" si="12"/>
        <v>280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97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5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98">
        <v>233</v>
      </c>
      <c r="P17" s="99">
        <f t="shared" si="8"/>
        <v>216.5</v>
      </c>
      <c r="Q17" s="105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104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0">
        <v>185</v>
      </c>
      <c r="O21" s="98">
        <v>125</v>
      </c>
      <c r="P21" s="99">
        <f t="shared" si="5"/>
        <v>155</v>
      </c>
      <c r="Q21" s="97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4">
        <v>950</v>
      </c>
      <c r="P22" s="99">
        <f t="shared" si="5"/>
        <v>1105</v>
      </c>
      <c r="Q22" s="105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97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97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5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0">
        <v>115</v>
      </c>
      <c r="M39" s="96">
        <f t="shared" si="6"/>
        <v>113.33333333333333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6"/>
        <v>93.333333333333329</v>
      </c>
      <c r="N40" s="105">
        <v>120</v>
      </c>
      <c r="O40" s="98">
        <v>130</v>
      </c>
      <c r="P40" s="99">
        <f t="shared" si="13"/>
        <v>125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6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102">
        <v>117</v>
      </c>
      <c r="K43" s="95">
        <v>98</v>
      </c>
      <c r="L43" s="91">
        <v>105</v>
      </c>
      <c r="M43" s="96">
        <f t="shared" si="6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6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10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165</v>
      </c>
      <c r="O21" s="98">
        <v>125</v>
      </c>
      <c r="P21" s="99">
        <f t="shared" si="5"/>
        <v>145</v>
      </c>
      <c r="Q21" s="100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6">
        <v>1060</v>
      </c>
      <c r="P22" s="99">
        <f t="shared" si="5"/>
        <v>1160</v>
      </c>
      <c r="Q22" s="100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1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6"/>
        <v>96.666666666666671</v>
      </c>
      <c r="N40" s="100">
        <v>120</v>
      </c>
      <c r="O40" s="104">
        <v>120</v>
      </c>
      <c r="P40" s="99">
        <f t="shared" si="13"/>
        <v>120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6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94">
        <v>117</v>
      </c>
      <c r="K43" s="95">
        <v>98</v>
      </c>
      <c r="L43" s="90">
        <v>125</v>
      </c>
      <c r="M43" s="96">
        <f t="shared" si="6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6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102">
        <v>627</v>
      </c>
      <c r="K8" s="95">
        <v>1015</v>
      </c>
      <c r="L8" s="95">
        <v>861</v>
      </c>
      <c r="M8" s="96">
        <f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37">
        <v>358</v>
      </c>
      <c r="K9" s="95">
        <v>494</v>
      </c>
      <c r="L9" s="95">
        <v>470</v>
      </c>
      <c r="M9" s="96">
        <f t="shared" ref="M9:M13" si="1">(J9+K9+L9)/3</f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02">
        <v>486</v>
      </c>
      <c r="K10" s="95">
        <v>546</v>
      </c>
      <c r="L10" s="95">
        <v>450</v>
      </c>
      <c r="M10" s="96">
        <f t="shared" si="1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 t="shared" ref="S10:S11" si="2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106">
        <v>420</v>
      </c>
      <c r="S11" s="19">
        <f t="shared" si="2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6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19" si="7"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6"/>
        <v>1152</v>
      </c>
      <c r="N16" s="130">
        <v>1250</v>
      </c>
      <c r="O16" s="133">
        <v>700</v>
      </c>
      <c r="P16" s="99">
        <f t="shared" ref="P16:P19" si="8">SUM(N16+O16)/2</f>
        <v>975</v>
      </c>
      <c r="Q16" s="130">
        <v>1590</v>
      </c>
      <c r="R16" s="133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97">
        <v>227</v>
      </c>
      <c r="O17" s="106">
        <v>233</v>
      </c>
      <c r="P17" s="99">
        <f t="shared" si="8"/>
        <v>230</v>
      </c>
      <c r="Q17" s="100">
        <v>195</v>
      </c>
      <c r="R17" s="133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6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10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95">
        <v>125</v>
      </c>
      <c r="L21" s="95">
        <v>160</v>
      </c>
      <c r="M21" s="96">
        <f t="shared" si="6"/>
        <v>133.33333333333334</v>
      </c>
      <c r="N21" s="100">
        <v>165</v>
      </c>
      <c r="O21" s="98">
        <v>125</v>
      </c>
      <c r="P21" s="99">
        <f t="shared" si="5"/>
        <v>145</v>
      </c>
      <c r="Q21" s="130">
        <v>125</v>
      </c>
      <c r="R21" s="133">
        <v>150</v>
      </c>
      <c r="S21" s="19">
        <f t="shared" si="10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1272</v>
      </c>
      <c r="K22" s="95">
        <v>587</v>
      </c>
      <c r="L22" s="95">
        <v>750</v>
      </c>
      <c r="M22" s="96">
        <f t="shared" si="6"/>
        <v>869.66666666666663</v>
      </c>
      <c r="N22" s="100">
        <v>1260</v>
      </c>
      <c r="O22" s="133">
        <v>900</v>
      </c>
      <c r="P22" s="99">
        <f t="shared" si="5"/>
        <v>1080</v>
      </c>
      <c r="Q22" s="100">
        <v>1200</v>
      </c>
      <c r="R22" s="106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102">
        <v>167</v>
      </c>
      <c r="K23" s="95">
        <v>138</v>
      </c>
      <c r="L23" s="95">
        <v>165</v>
      </c>
      <c r="M23" s="96">
        <f t="shared" si="6"/>
        <v>156.66666666666666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11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11"/>
        <v>267.82749999999999</v>
      </c>
      <c r="J25" s="137">
        <v>301</v>
      </c>
      <c r="K25" s="95">
        <v>317</v>
      </c>
      <c r="L25" s="95">
        <v>520</v>
      </c>
      <c r="M25" s="96">
        <f t="shared" si="6"/>
        <v>379.33333333333331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97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11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11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97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135">
        <v>114</v>
      </c>
      <c r="L33" s="95">
        <v>130</v>
      </c>
      <c r="M33" s="96">
        <f t="shared" si="6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30">
        <v>55</v>
      </c>
      <c r="R37" s="133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1" si="15"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131</v>
      </c>
      <c r="P38" s="99">
        <f t="shared" si="14"/>
        <v>120.5</v>
      </c>
      <c r="Q38" s="130">
        <v>55</v>
      </c>
      <c r="R38" s="133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112</v>
      </c>
      <c r="K39" s="95">
        <v>113</v>
      </c>
      <c r="L39" s="95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4"/>
        <v>142.5</v>
      </c>
      <c r="Q39" s="100">
        <v>110</v>
      </c>
      <c r="R39" s="98">
        <v>90</v>
      </c>
      <c r="S39" s="19">
        <f t="shared" si="12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 t="shared" si="15"/>
        <v>87.0625</v>
      </c>
      <c r="J40" s="137">
        <v>100</v>
      </c>
      <c r="K40" s="90">
        <v>133</v>
      </c>
      <c r="L40" s="95">
        <v>100</v>
      </c>
      <c r="M40" s="96">
        <f t="shared" si="6"/>
        <v>111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0</v>
      </c>
      <c r="S40" s="19">
        <f t="shared" si="12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98">
        <v>65</v>
      </c>
      <c r="S41" s="19">
        <f t="shared" si="12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6"/>
        <v>116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98">
        <v>130</v>
      </c>
      <c r="S42" s="19">
        <f t="shared" si="12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ref="I43" si="16">(E43+F43+G43+H43)/4</f>
        <v>86.125</v>
      </c>
      <c r="J43" s="102">
        <v>119</v>
      </c>
      <c r="K43" s="95">
        <v>98</v>
      </c>
      <c r="L43" s="95">
        <v>125</v>
      </c>
      <c r="M43" s="96">
        <f t="shared" si="6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2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6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6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12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6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12"/>
        <v>295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ref="M9:M13" si="1">(J9+K9+L9)/3</f>
        <v>426</v>
      </c>
      <c r="N9" s="97">
        <v>0</v>
      </c>
      <c r="O9" s="98">
        <v>490</v>
      </c>
      <c r="P9" s="99">
        <f t="shared" ref="P9:P11" si="2"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si="2"/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6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 t="shared" ref="I16:I19" si="7">(E16+F16+G16+H16)/4</f>
        <v>1044.075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 t="shared" si="7"/>
        <v>166.4675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227</v>
      </c>
      <c r="O17" s="98">
        <v>233</v>
      </c>
      <c r="P17" s="99">
        <f t="shared" si="8"/>
        <v>230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 t="shared" si="7"/>
        <v>340.375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654.54999999999995</v>
      </c>
      <c r="K19" s="90">
        <v>504</v>
      </c>
      <c r="L19" s="95">
        <v>850</v>
      </c>
      <c r="M19" s="96">
        <f t="shared" si="6"/>
        <v>669.51666666666665</v>
      </c>
      <c r="N19" s="100">
        <v>972.97</v>
      </c>
      <c r="O19" s="98">
        <v>560</v>
      </c>
      <c r="P19" s="99">
        <f t="shared" si="8"/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6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149</v>
      </c>
      <c r="K21" s="95">
        <v>125</v>
      </c>
      <c r="L21" s="95">
        <v>150</v>
      </c>
      <c r="M21" s="96">
        <f t="shared" si="6"/>
        <v>141.33333333333334</v>
      </c>
      <c r="N21" s="100">
        <v>165</v>
      </c>
      <c r="O21" s="98">
        <v>125</v>
      </c>
      <c r="P21" s="99">
        <f t="shared" si="5"/>
        <v>145</v>
      </c>
      <c r="Q21" s="100">
        <v>125</v>
      </c>
      <c r="R21" s="133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37">
        <v>881</v>
      </c>
      <c r="K22" s="95">
        <v>1183</v>
      </c>
      <c r="L22" s="95">
        <v>750</v>
      </c>
      <c r="M22" s="96">
        <f t="shared" si="6"/>
        <v>938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11"/>
        <v>96.300000000000011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11"/>
        <v>265.65499999999997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11"/>
        <v>330.72500000000002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11"/>
        <v>44.150000000000006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11"/>
        <v>57.225000000000001</v>
      </c>
      <c r="J30" s="94">
        <v>69</v>
      </c>
      <c r="K30" s="90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13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13"/>
        <v>66.875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 t="shared" si="12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13"/>
        <v>69.1875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13"/>
        <v>82.722499999999997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13"/>
        <v>96.564999999999998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13"/>
        <v>94.5</v>
      </c>
      <c r="J39" s="94">
        <v>112</v>
      </c>
      <c r="K39" s="135">
        <v>110</v>
      </c>
      <c r="L39" s="90">
        <v>100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13"/>
        <v>91.375</v>
      </c>
      <c r="J40" s="94">
        <v>104</v>
      </c>
      <c r="K40" s="95">
        <v>105</v>
      </c>
      <c r="L40" s="135">
        <v>90</v>
      </c>
      <c r="M40" s="96">
        <f t="shared" si="6"/>
        <v>99.666666666666671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13"/>
        <v>94.25</v>
      </c>
      <c r="J41" s="94">
        <v>109</v>
      </c>
      <c r="K41" s="90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106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13"/>
        <v>111.875</v>
      </c>
      <c r="J42" s="94">
        <v>128</v>
      </c>
      <c r="K42" s="135">
        <v>108</v>
      </c>
      <c r="L42" s="90">
        <v>125</v>
      </c>
      <c r="M42" s="96">
        <f t="shared" si="6"/>
        <v>120.33333333333333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104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13"/>
        <v>86.025000000000006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6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6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12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6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12"/>
        <v>297.5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2">SUM(N10+O10)/2</f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 t="shared" ref="I16:I19" si="7">(E16+F16+G16+H16)/4</f>
        <v>1096.3125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3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37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135">
        <v>120</v>
      </c>
      <c r="L21" s="95">
        <v>150</v>
      </c>
      <c r="M21" s="96">
        <f t="shared" si="6"/>
        <v>128.33333333333334</v>
      </c>
      <c r="N21" s="130">
        <v>160</v>
      </c>
      <c r="O21" s="98">
        <v>125</v>
      </c>
      <c r="P21" s="99">
        <f t="shared" si="5"/>
        <v>142.5</v>
      </c>
      <c r="Q21" s="100">
        <v>125</v>
      </c>
      <c r="R21" s="98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11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11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11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98">
        <v>60</v>
      </c>
      <c r="P28" s="99">
        <f t="shared" si="5"/>
        <v>65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11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0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6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15"/>
        <v>90.25</v>
      </c>
      <c r="J39" s="102">
        <v>114</v>
      </c>
      <c r="K39" s="90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15"/>
        <v>83.9375</v>
      </c>
      <c r="J40" s="94">
        <v>104</v>
      </c>
      <c r="K40" s="95">
        <v>105</v>
      </c>
      <c r="L40" s="90">
        <v>100</v>
      </c>
      <c r="M40" s="96">
        <f t="shared" si="6"/>
        <v>103</v>
      </c>
      <c r="N40" s="97">
        <v>135</v>
      </c>
      <c r="O40" s="98">
        <v>120</v>
      </c>
      <c r="P40" s="99">
        <f t="shared" si="14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15"/>
        <v>87.125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15"/>
        <v>110.3125</v>
      </c>
      <c r="J42" s="137">
        <v>125</v>
      </c>
      <c r="K42" s="90">
        <v>198</v>
      </c>
      <c r="L42" s="135">
        <v>115</v>
      </c>
      <c r="M42" s="96">
        <f t="shared" si="6"/>
        <v>146</v>
      </c>
      <c r="N42" s="97">
        <v>0</v>
      </c>
      <c r="O42" s="106">
        <v>0</v>
      </c>
      <c r="P42" s="99">
        <f t="shared" ref="P42" si="16">SUM(N42+O42)/2</f>
        <v>0</v>
      </c>
      <c r="Q42" s="100">
        <v>135</v>
      </c>
      <c r="R42" s="98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15"/>
        <v>86.125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6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6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6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12"/>
        <v>282.5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 t="shared" ref="S9:S11" si="2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3">SUM(N10+O10)/2</f>
        <v>625</v>
      </c>
      <c r="Q10" s="100">
        <v>560</v>
      </c>
      <c r="R10" s="133">
        <v>520</v>
      </c>
      <c r="S10" s="19">
        <f t="shared" si="2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3"/>
        <v>400</v>
      </c>
      <c r="Q11" s="100">
        <v>395</v>
      </c>
      <c r="R11" s="133">
        <v>360</v>
      </c>
      <c r="S11" s="19">
        <f t="shared" si="2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902.15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30">
        <v>890</v>
      </c>
      <c r="R16" s="106">
        <v>1340</v>
      </c>
      <c r="S16" s="19">
        <f t="shared" ref="S16:S17" si="9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7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7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30">
        <v>200</v>
      </c>
      <c r="R23" s="133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7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3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7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1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2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39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55</v>
      </c>
      <c r="R37" s="98">
        <v>90</v>
      </c>
      <c r="S37" s="19">
        <f t="shared" si="11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4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3"/>
        <v>120.5</v>
      </c>
      <c r="Q38" s="100">
        <v>55</v>
      </c>
      <c r="R38" s="98">
        <v>90</v>
      </c>
      <c r="S38" s="19">
        <f t="shared" si="11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4"/>
        <v>90.25</v>
      </c>
      <c r="J39" s="94">
        <v>114</v>
      </c>
      <c r="K39" s="95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3"/>
        <v>132.5</v>
      </c>
      <c r="Q39" s="97">
        <v>90</v>
      </c>
      <c r="R39" s="98">
        <v>80</v>
      </c>
      <c r="S39" s="19">
        <f t="shared" si="11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4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11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4"/>
        <v>87.125</v>
      </c>
      <c r="J41" s="94">
        <v>109</v>
      </c>
      <c r="K41" s="95">
        <v>98</v>
      </c>
      <c r="L41" s="135">
        <v>75</v>
      </c>
      <c r="M41" s="96">
        <f t="shared" si="6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1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14"/>
        <v>104.1875</v>
      </c>
      <c r="J42" s="94">
        <v>125</v>
      </c>
      <c r="K42" s="135">
        <v>128</v>
      </c>
      <c r="L42" s="95">
        <v>115</v>
      </c>
      <c r="M42" s="96">
        <f t="shared" si="6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11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14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11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6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11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6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11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6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11"/>
        <v>292.5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16" t="s">
        <v>74</v>
      </c>
      <c r="F4" s="217"/>
      <c r="G4" s="217"/>
      <c r="H4" s="217"/>
      <c r="I4" s="217"/>
      <c r="J4" s="217"/>
      <c r="K4" s="217"/>
      <c r="L4" s="217"/>
      <c r="M4" s="218"/>
      <c r="N4" s="219" t="s">
        <v>73</v>
      </c>
      <c r="O4" s="220"/>
      <c r="P4" s="221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22" t="s">
        <v>77</v>
      </c>
      <c r="F5" s="223"/>
      <c r="G5" s="223"/>
      <c r="H5" s="223"/>
      <c r="I5" s="224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ref="M9:M13" si="1">(J9+K9+L9)/3</f>
        <v>393</v>
      </c>
      <c r="N9" s="97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220</v>
      </c>
      <c r="P17" s="99">
        <f t="shared" si="7"/>
        <v>212.5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3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137">
        <v>547.37</v>
      </c>
      <c r="K19" s="95">
        <v>504</v>
      </c>
      <c r="L19" s="95">
        <v>850</v>
      </c>
      <c r="M19" s="96">
        <f t="shared" si="6"/>
        <v>633.79</v>
      </c>
      <c r="N19" s="13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9"/>
        <v>148.75</v>
      </c>
      <c r="J23" s="137">
        <v>153</v>
      </c>
      <c r="K23" s="95">
        <v>136</v>
      </c>
      <c r="L23" s="95">
        <v>165</v>
      </c>
      <c r="M23" s="96">
        <f t="shared" si="6"/>
        <v>151.33333333333334</v>
      </c>
      <c r="N23" s="130">
        <v>140</v>
      </c>
      <c r="O23" s="106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3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37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106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37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13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37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13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135">
        <v>95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6">
        <v>95</v>
      </c>
      <c r="S39" s="19">
        <f t="shared" si="12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12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15"/>
        <v>104.1875</v>
      </c>
      <c r="J42" s="102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12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6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12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6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12"/>
        <v>330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  <vt:lpstr>22.10.2025</vt:lpstr>
      <vt:lpstr>05.11.2025</vt:lpstr>
      <vt:lpstr>19.11.2025</vt:lpstr>
      <vt:lpstr>10.12.2025</vt:lpstr>
      <vt:lpstr>17.12.2025</vt:lpstr>
      <vt:lpstr>15.01.2026</vt:lpstr>
      <vt:lpstr>21.01.2026</vt:lpstr>
      <vt:lpstr>28.01.2026</vt:lpstr>
      <vt:lpstr>04.02.2026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2026-02-04T02:48:32Z</dcterms:modified>
</cp:coreProperties>
</file>