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RESRV\Docs\Экономика\VEGA\МУНИЦИПАЛЬНЫЕ  ПРОГРАММЫ\ПРОГРАММы 2015-2020\ОТЧЕТЫ 2015\Сводный доклад 2015\"/>
    </mc:Choice>
  </mc:AlternateContent>
  <bookViews>
    <workbookView xWindow="0" yWindow="0" windowWidth="23040" windowHeight="9408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1" l="1"/>
  <c r="M16" i="1" l="1"/>
  <c r="M37" i="1" l="1"/>
  <c r="O27" i="1" l="1"/>
  <c r="O6" i="1"/>
  <c r="M29" i="1"/>
  <c r="M28" i="1"/>
  <c r="M7" i="1"/>
  <c r="I10" i="1"/>
  <c r="I24" i="1"/>
  <c r="M10" i="1"/>
  <c r="M41" i="1" l="1"/>
  <c r="M42" i="1"/>
  <c r="M40" i="1"/>
  <c r="O31" i="1"/>
  <c r="M30" i="1"/>
  <c r="M24" i="1"/>
  <c r="M5" i="1" l="1"/>
  <c r="M8" i="1" l="1"/>
  <c r="M38" i="1"/>
  <c r="K24" i="1"/>
  <c r="M9" i="1"/>
  <c r="M33" i="1"/>
  <c r="M32" i="1"/>
</calcChain>
</file>

<file path=xl/sharedStrings.xml><?xml version="1.0" encoding="utf-8"?>
<sst xmlns="http://schemas.openxmlformats.org/spreadsheetml/2006/main" count="89" uniqueCount="59">
  <si>
    <t>Приложение 4</t>
  </si>
  <si>
    <t>№ п/п</t>
  </si>
  <si>
    <t>Наименование муниципальной программы</t>
  </si>
  <si>
    <t>Степень реализации мероприятий            (М)</t>
  </si>
  <si>
    <t>Степень соответствия запланированному уровню затрат           (З)</t>
  </si>
  <si>
    <t>Интегральный показатель эффективности  муниципальной программиы  Ц+М+З/ 3</t>
  </si>
  <si>
    <t>Степень достижения целевых индикаторов                   (Ц)</t>
  </si>
  <si>
    <t xml:space="preserve"> Сфера физической культуры и спорта:</t>
  </si>
  <si>
    <t xml:space="preserve"> Сфера молодежной политики:</t>
  </si>
  <si>
    <t xml:space="preserve">Подпрограмма1  "Развитие жилищного строительства" </t>
  </si>
  <si>
    <t>Мероприятие 2: " Поддержка на улучшение жилищных условий  молодых семей"</t>
  </si>
  <si>
    <t xml:space="preserve">Подпрограмма 2  «Переселение граждан из аварийного жилищного фонда»     </t>
  </si>
  <si>
    <t>Подпрограмма 3 «Повышение сейсмо-устойчивости жилых домов, основных объек-тов и систем жизнеобеспечения»</t>
  </si>
  <si>
    <t>Мероприятие: 1. Ликвидация аварийного и непригодного для проживания жилищного фонда, неиспользуемых и бесхозяйных объектов производственного и непроизводственного назначения</t>
  </si>
  <si>
    <t xml:space="preserve">Подпрограмма 1: "Энергосбережение и повышение  энергетической  эффективности" </t>
  </si>
  <si>
    <t xml:space="preserve">Подпрограмма 2 : "Модернизация  объектов  коммунальной инфраструктуры" </t>
  </si>
  <si>
    <t>Подпрограмма 3 :  "Комплексный капитальный ремонт и реконструкция  жилищного фонда"</t>
  </si>
  <si>
    <t>Мероприятие 1 Формирование  в коммунальном  секторе  благоприятных  условий для реализации  инвестиционных  проектов:</t>
  </si>
  <si>
    <t>Мероприятие 2 Возмещение недополученных доходов и (или) финансового обеспечения (возмещения) затрат в связи с производством (ркализацией) товаров, выполнением работ, оказанием   услуг в сфере ЖКХ</t>
  </si>
  <si>
    <t>Мероприятие 3 Регулирование численности безнадзорных животных</t>
  </si>
  <si>
    <t>Развитие систем  газификации</t>
  </si>
  <si>
    <t>Поддержка населения  МО  "Городской округ Ногликский"  при газификации  жилищного фонда</t>
  </si>
  <si>
    <t>Подпрограмма 1: "Повышение безопасности дорожного  движения в МО "Городской округ Ногликский"  на 2015-2020 годы"</t>
  </si>
  <si>
    <t>Мероприятия  программы:</t>
  </si>
  <si>
    <t>Комплексные меры  противодействия злоупотреблению наркотиками  и их  незаконному обороту в МО "Городской округ Ногликский" на 2015 -2020 годы</t>
  </si>
  <si>
    <t>Подпрограмма 1 Развитие малого и среднего  предпринимательства</t>
  </si>
  <si>
    <t>Подпрограмма 2 Развитие  сельского  хозяйства и  регулирования рынков сельскохозяйственной  продукции, сырья и продовольствия</t>
  </si>
  <si>
    <t>Дорожное хозяйство</t>
  </si>
  <si>
    <t xml:space="preserve"> Благоустройство</t>
  </si>
  <si>
    <t>Подпрограмма 1 Долгосрочное финансовое планирование</t>
  </si>
  <si>
    <t>Подпрогрпмма 2 Нормативно- методическое обеспечение и организация бюджетного процесса</t>
  </si>
  <si>
    <t xml:space="preserve">Подпрограмма 3 Управление муниципальным долгом </t>
  </si>
  <si>
    <t>Обеспечение населения МО «Городской округ Ногликский» качественным жильем на 2015-2020 годы</t>
  </si>
  <si>
    <t>Мероприятия программы</t>
  </si>
  <si>
    <t>Развитие образования в МО "Городской округ Ногликский" на период 2015-2020 годы</t>
  </si>
  <si>
    <t>Развитие физической культуры, спорта и молодежной политики  в МО "Городской округ Ногликский" на 2015-2020 годы</t>
  </si>
  <si>
    <t>Развитие культуры  в МО "Городской округ Ногликский" на 2015-2020 годы</t>
  </si>
  <si>
    <t>"Обеспечение населения МО "Городской округ Ногликский" качественными  услугами  жилищно-коммунального  хозяйства на 2015-2020 годы"</t>
  </si>
  <si>
    <t>Газификация МО  "Городской округ Ногликский" на период 2015-2020 годы</t>
  </si>
  <si>
    <t>Обеспечение безопасности жизнедеятельности  населения в МО "Городской округ Ногликский" на 2015-2020 годы</t>
  </si>
  <si>
    <t>Стимулирование  экономической  активности  в МО  "Городской округ Ногликский" на период 2015-2020 годы</t>
  </si>
  <si>
    <t>Развитие инфраструктуры и благоустройство населенных пунктов  МО "Городской округ Ногликский" на 2015-2020 годы</t>
  </si>
  <si>
    <t>Совершенствование  системы муниципального управления в МО "Городской округ Ногликский" на 2015-2020 годы</t>
  </si>
  <si>
    <t>Доступная среда в МО "Городской округ Ногликский" на 2015-2020 годы</t>
  </si>
  <si>
    <t>Управление  муниципальными финансами МО "Городской  округ Ногликский" на 2015-2020 годы</t>
  </si>
  <si>
    <t>_</t>
  </si>
  <si>
    <t xml:space="preserve">Показатель комплексной эффективности муниипальной программы </t>
  </si>
  <si>
    <t>Целевые индикаторы предусмотрены вцелом для  всей программы, без разбивки на подпрограммы и мероприятия</t>
  </si>
  <si>
    <t>высокий уровень эффективности</t>
  </si>
  <si>
    <t>средний уровень эффективности</t>
  </si>
  <si>
    <t>низкий уровень эффективности</t>
  </si>
  <si>
    <t>менее 0,5</t>
  </si>
  <si>
    <t>0,5  -   0,75</t>
  </si>
  <si>
    <t>более 0,76</t>
  </si>
  <si>
    <t>2 м/программы</t>
  </si>
  <si>
    <t>11 м/программ</t>
  </si>
  <si>
    <t>СВОД                                                                                                                                                                                                                              значений оценки эффективности муниципальных программ (подпрограмм)                                                   МО "Городской округ Ногликский" за 2015 год</t>
  </si>
  <si>
    <t>Рейтинг муниципальных программ</t>
  </si>
  <si>
    <t>Утвержден                                                                               на заседании коллегии при мэре              МО "Городской округ Ногликский"                                                                       (Протокол № 3 от 11.04.2016)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</si>
</sst>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Border="1"/>
    <xf numFmtId="0" fontId="8" fillId="0" borderId="1" xfId="0" applyFont="1" applyBorder="1" applyAlignment="1">
      <alignment horizontal="center" vertical="center" wrapText="1"/>
    </xf>
    <xf numFmtId="0" fontId="2" fillId="0" borderId="6" xfId="0" applyFont="1" applyBorder="1"/>
    <xf numFmtId="165" fontId="3" fillId="2" borderId="1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5" fontId="9" fillId="2" borderId="8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/>
    </xf>
    <xf numFmtId="0" fontId="0" fillId="0" borderId="2" xfId="0" applyBorder="1"/>
    <xf numFmtId="16" fontId="12" fillId="2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0" fillId="0" borderId="0" xfId="0" applyAlignment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165" fontId="5" fillId="2" borderId="4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165" fontId="1" fillId="2" borderId="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165" fontId="3" fillId="2" borderId="2" xfId="0" applyNumberFormat="1" applyFont="1" applyFill="1" applyBorder="1" applyAlignment="1">
      <alignment horizontal="center" vertical="center"/>
    </xf>
    <xf numFmtId="165" fontId="3" fillId="2" borderId="4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6" borderId="15" xfId="0" applyFill="1" applyBorder="1" applyAlignment="1">
      <alignment wrapText="1"/>
    </xf>
    <xf numFmtId="0" fontId="0" fillId="6" borderId="16" xfId="0" applyFill="1" applyBorder="1" applyAlignment="1">
      <alignment wrapText="1"/>
    </xf>
    <xf numFmtId="0" fontId="0" fillId="6" borderId="23" xfId="0" applyFill="1" applyBorder="1" applyAlignment="1">
      <alignment wrapText="1"/>
    </xf>
    <xf numFmtId="165" fontId="3" fillId="2" borderId="1" xfId="0" applyNumberFormat="1" applyFont="1" applyFill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vertical="center"/>
    </xf>
    <xf numFmtId="0" fontId="9" fillId="5" borderId="0" xfId="0" applyFont="1" applyFill="1" applyAlignment="1">
      <alignment horizontal="left" vertical="center"/>
    </xf>
    <xf numFmtId="0" fontId="9" fillId="5" borderId="0" xfId="0" applyFont="1" applyFill="1" applyAlignment="1">
      <alignment horizontal="center" vertical="center"/>
    </xf>
    <xf numFmtId="0" fontId="1" fillId="3" borderId="20" xfId="0" applyFont="1" applyFill="1" applyBorder="1" applyAlignment="1">
      <alignment wrapText="1"/>
    </xf>
    <xf numFmtId="0" fontId="1" fillId="3" borderId="21" xfId="0" applyFont="1" applyFill="1" applyBorder="1" applyAlignment="1">
      <alignment wrapText="1"/>
    </xf>
    <xf numFmtId="0" fontId="1" fillId="3" borderId="24" xfId="0" applyFont="1" applyFill="1" applyBorder="1" applyAlignment="1">
      <alignment wrapText="1"/>
    </xf>
    <xf numFmtId="0" fontId="0" fillId="4" borderId="18" xfId="0" applyFill="1" applyBorder="1" applyAlignment="1"/>
    <xf numFmtId="0" fontId="0" fillId="4" borderId="1" xfId="0" applyFill="1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1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6" borderId="25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zoomScale="80" zoomScaleNormal="80" zoomScaleSheetLayoutView="86" workbookViewId="0">
      <selection activeCell="U4" sqref="U4"/>
    </sheetView>
  </sheetViews>
  <sheetFormatPr defaultRowHeight="14.4" x14ac:dyDescent="0.3"/>
  <cols>
    <col min="1" max="1" width="4.44140625" customWidth="1"/>
    <col min="6" max="6" width="0.6640625" customWidth="1"/>
    <col min="8" max="8" width="2.88671875" customWidth="1"/>
    <col min="10" max="10" width="2.109375" customWidth="1"/>
    <col min="12" max="12" width="4" customWidth="1"/>
    <col min="14" max="14" width="6.6640625" customWidth="1"/>
    <col min="15" max="15" width="11" customWidth="1"/>
  </cols>
  <sheetData>
    <row r="1" spans="1:16" ht="94.2" customHeight="1" x14ac:dyDescent="0.3">
      <c r="L1" s="130" t="s">
        <v>58</v>
      </c>
      <c r="M1" s="130"/>
      <c r="N1" s="130"/>
      <c r="O1" s="130"/>
      <c r="P1" s="130"/>
    </row>
    <row r="2" spans="1:16" x14ac:dyDescent="0.3">
      <c r="K2" s="25" t="s">
        <v>0</v>
      </c>
      <c r="L2" s="25"/>
      <c r="M2" s="25"/>
      <c r="N2" s="25"/>
      <c r="O2" s="26"/>
      <c r="P2" s="26"/>
    </row>
    <row r="3" spans="1:16" ht="54.6" customHeight="1" x14ac:dyDescent="0.3">
      <c r="A3" s="100" t="s">
        <v>56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1:16" ht="103.2" customHeight="1" x14ac:dyDescent="0.3">
      <c r="A4" s="9" t="s">
        <v>1</v>
      </c>
      <c r="B4" s="43" t="s">
        <v>2</v>
      </c>
      <c r="C4" s="44"/>
      <c r="D4" s="44"/>
      <c r="E4" s="44"/>
      <c r="F4" s="45"/>
      <c r="G4" s="46" t="s">
        <v>6</v>
      </c>
      <c r="H4" s="47"/>
      <c r="I4" s="43" t="s">
        <v>3</v>
      </c>
      <c r="J4" s="45"/>
      <c r="K4" s="46" t="s">
        <v>4</v>
      </c>
      <c r="L4" s="47"/>
      <c r="M4" s="43" t="s">
        <v>5</v>
      </c>
      <c r="N4" s="45"/>
      <c r="O4" s="12" t="s">
        <v>46</v>
      </c>
      <c r="P4" s="9" t="s">
        <v>57</v>
      </c>
    </row>
    <row r="5" spans="1:16" ht="48" customHeight="1" x14ac:dyDescent="0.3">
      <c r="A5" s="7">
        <v>1</v>
      </c>
      <c r="B5" s="30" t="s">
        <v>34</v>
      </c>
      <c r="C5" s="31"/>
      <c r="D5" s="31"/>
      <c r="E5" s="31"/>
      <c r="F5" s="32"/>
      <c r="G5" s="50">
        <v>0.96099999999999997</v>
      </c>
      <c r="H5" s="56"/>
      <c r="I5" s="48">
        <v>0.85199999999999998</v>
      </c>
      <c r="J5" s="49"/>
      <c r="K5" s="48">
        <v>0.97799999999999998</v>
      </c>
      <c r="L5" s="49"/>
      <c r="M5" s="50">
        <f>(G5+I5+K5)/3</f>
        <v>0.93033333333333335</v>
      </c>
      <c r="N5" s="51"/>
      <c r="O5" s="11">
        <v>0.93</v>
      </c>
      <c r="P5" s="19" t="s">
        <v>48</v>
      </c>
    </row>
    <row r="6" spans="1:16" ht="56.4" customHeight="1" x14ac:dyDescent="0.3">
      <c r="A6" s="7">
        <v>2</v>
      </c>
      <c r="B6" s="57" t="s">
        <v>35</v>
      </c>
      <c r="C6" s="58"/>
      <c r="D6" s="58"/>
      <c r="E6" s="58"/>
      <c r="F6" s="59"/>
      <c r="G6" s="60" t="s">
        <v>45</v>
      </c>
      <c r="H6" s="61"/>
      <c r="I6" s="52" t="s">
        <v>45</v>
      </c>
      <c r="J6" s="53"/>
      <c r="K6" s="54" t="s">
        <v>45</v>
      </c>
      <c r="L6" s="55"/>
      <c r="M6" s="50" t="s">
        <v>45</v>
      </c>
      <c r="N6" s="56"/>
      <c r="O6" s="13">
        <f>(M7+M8)/2</f>
        <v>0.9461666666666666</v>
      </c>
      <c r="P6" s="19" t="s">
        <v>48</v>
      </c>
    </row>
    <row r="7" spans="1:16" ht="23.4" customHeight="1" x14ac:dyDescent="0.3">
      <c r="A7" s="10"/>
      <c r="B7" s="64" t="s">
        <v>7</v>
      </c>
      <c r="C7" s="65"/>
      <c r="D7" s="65"/>
      <c r="E7" s="65"/>
      <c r="F7" s="66"/>
      <c r="G7" s="62">
        <v>1</v>
      </c>
      <c r="H7" s="63"/>
      <c r="I7" s="93">
        <v>0.96899999999999997</v>
      </c>
      <c r="J7" s="94"/>
      <c r="K7" s="84">
        <v>0.91400000000000003</v>
      </c>
      <c r="L7" s="71"/>
      <c r="M7" s="95">
        <f>(G7+I7+K7)/3</f>
        <v>0.96099999999999997</v>
      </c>
      <c r="N7" s="96"/>
      <c r="O7" s="14"/>
      <c r="P7" s="21"/>
    </row>
    <row r="8" spans="1:16" x14ac:dyDescent="0.3">
      <c r="A8" s="3"/>
      <c r="B8" s="27" t="s">
        <v>8</v>
      </c>
      <c r="C8" s="28"/>
      <c r="D8" s="28"/>
      <c r="E8" s="28"/>
      <c r="F8" s="29"/>
      <c r="G8" s="62">
        <v>1</v>
      </c>
      <c r="H8" s="63"/>
      <c r="I8" s="84">
        <v>0.95699999999999996</v>
      </c>
      <c r="J8" s="71"/>
      <c r="K8" s="84">
        <v>0.83699999999999997</v>
      </c>
      <c r="L8" s="71"/>
      <c r="M8" s="95">
        <f t="shared" ref="M8" si="0">(G8+I8+K8)/3</f>
        <v>0.93133333333333324</v>
      </c>
      <c r="N8" s="96"/>
      <c r="O8" s="14"/>
      <c r="P8" s="21"/>
    </row>
    <row r="9" spans="1:16" ht="43.8" customHeight="1" x14ac:dyDescent="0.3">
      <c r="A9" s="7">
        <v>3</v>
      </c>
      <c r="B9" s="57" t="s">
        <v>36</v>
      </c>
      <c r="C9" s="58"/>
      <c r="D9" s="58"/>
      <c r="E9" s="58"/>
      <c r="F9" s="59"/>
      <c r="G9" s="60">
        <v>1</v>
      </c>
      <c r="H9" s="97"/>
      <c r="I9" s="48">
        <v>0.98299999999999998</v>
      </c>
      <c r="J9" s="92"/>
      <c r="K9" s="48">
        <v>0.93899999999999995</v>
      </c>
      <c r="L9" s="92"/>
      <c r="M9" s="48">
        <f>(G9+I9+K9)/3</f>
        <v>0.97400000000000009</v>
      </c>
      <c r="N9" s="92"/>
      <c r="O9" s="15">
        <v>0.97399999999999998</v>
      </c>
      <c r="P9" s="19" t="s">
        <v>48</v>
      </c>
    </row>
    <row r="10" spans="1:16" ht="57.6" customHeight="1" x14ac:dyDescent="0.3">
      <c r="A10" s="7">
        <v>4</v>
      </c>
      <c r="B10" s="57" t="s">
        <v>32</v>
      </c>
      <c r="C10" s="58"/>
      <c r="D10" s="58"/>
      <c r="E10" s="58"/>
      <c r="F10" s="59"/>
      <c r="G10" s="33">
        <v>0.79700000000000004</v>
      </c>
      <c r="H10" s="34"/>
      <c r="I10" s="50">
        <f>(I11+I12+I13+I14+I15)/5</f>
        <v>0.66839999999999999</v>
      </c>
      <c r="J10" s="67"/>
      <c r="K10" s="48">
        <v>0.66500000000000004</v>
      </c>
      <c r="L10" s="92"/>
      <c r="M10" s="50">
        <f>(G10+I10+K10)/3</f>
        <v>0.71013333333333328</v>
      </c>
      <c r="N10" s="67"/>
      <c r="O10" s="16">
        <v>0.71</v>
      </c>
      <c r="P10" s="20" t="s">
        <v>49</v>
      </c>
    </row>
    <row r="11" spans="1:16" ht="27" customHeight="1" x14ac:dyDescent="0.3">
      <c r="A11" s="2"/>
      <c r="B11" s="27" t="s">
        <v>9</v>
      </c>
      <c r="C11" s="28"/>
      <c r="D11" s="28"/>
      <c r="E11" s="28"/>
      <c r="F11" s="29"/>
      <c r="G11" s="37" t="s">
        <v>47</v>
      </c>
      <c r="H11" s="38"/>
      <c r="I11" s="90">
        <v>0.66700000000000004</v>
      </c>
      <c r="J11" s="91"/>
      <c r="K11" s="90">
        <v>0.54500000000000004</v>
      </c>
      <c r="L11" s="91"/>
      <c r="M11" s="70"/>
      <c r="N11" s="71"/>
      <c r="O11" s="14"/>
      <c r="P11" s="21"/>
    </row>
    <row r="12" spans="1:16" ht="30.6" customHeight="1" x14ac:dyDescent="0.3">
      <c r="A12" s="2"/>
      <c r="B12" s="27" t="s">
        <v>11</v>
      </c>
      <c r="C12" s="28"/>
      <c r="D12" s="28"/>
      <c r="E12" s="28"/>
      <c r="F12" s="29"/>
      <c r="G12" s="39"/>
      <c r="H12" s="40"/>
      <c r="I12" s="35">
        <v>0.5</v>
      </c>
      <c r="J12" s="36"/>
      <c r="K12" s="90">
        <v>0.996</v>
      </c>
      <c r="L12" s="91"/>
      <c r="M12" s="70"/>
      <c r="N12" s="71"/>
      <c r="O12" s="14"/>
      <c r="P12" s="21"/>
    </row>
    <row r="13" spans="1:16" ht="43.95" customHeight="1" x14ac:dyDescent="0.3">
      <c r="A13" s="2"/>
      <c r="B13" s="27" t="s">
        <v>12</v>
      </c>
      <c r="C13" s="28"/>
      <c r="D13" s="28"/>
      <c r="E13" s="28"/>
      <c r="F13" s="29"/>
      <c r="G13" s="39"/>
      <c r="H13" s="40"/>
      <c r="I13" s="90">
        <v>0.88900000000000001</v>
      </c>
      <c r="J13" s="91"/>
      <c r="K13" s="90">
        <v>0.89500000000000002</v>
      </c>
      <c r="L13" s="91"/>
      <c r="M13" s="70"/>
      <c r="N13" s="71"/>
      <c r="O13" s="14"/>
      <c r="P13" s="21"/>
    </row>
    <row r="14" spans="1:16" ht="88.2" customHeight="1" x14ac:dyDescent="0.3">
      <c r="A14" s="2"/>
      <c r="B14" s="27" t="s">
        <v>13</v>
      </c>
      <c r="C14" s="28"/>
      <c r="D14" s="28"/>
      <c r="E14" s="28"/>
      <c r="F14" s="29"/>
      <c r="G14" s="39"/>
      <c r="H14" s="40"/>
      <c r="I14" s="90">
        <v>0.28599999999999998</v>
      </c>
      <c r="J14" s="91"/>
      <c r="K14" s="90">
        <v>5.7000000000000002E-2</v>
      </c>
      <c r="L14" s="91"/>
      <c r="M14" s="70"/>
      <c r="N14" s="71"/>
      <c r="O14" s="14"/>
      <c r="P14" s="21"/>
    </row>
    <row r="15" spans="1:16" ht="44.4" customHeight="1" x14ac:dyDescent="0.3">
      <c r="A15" s="2"/>
      <c r="B15" s="27" t="s">
        <v>10</v>
      </c>
      <c r="C15" s="28"/>
      <c r="D15" s="28"/>
      <c r="E15" s="28"/>
      <c r="F15" s="29"/>
      <c r="G15" s="41"/>
      <c r="H15" s="42"/>
      <c r="I15" s="35">
        <v>1</v>
      </c>
      <c r="J15" s="36"/>
      <c r="K15" s="90">
        <v>0.95799999999999996</v>
      </c>
      <c r="L15" s="91"/>
      <c r="M15" s="70"/>
      <c r="N15" s="71"/>
      <c r="O15" s="14"/>
      <c r="P15" s="21"/>
    </row>
    <row r="16" spans="1:16" ht="67.95" customHeight="1" x14ac:dyDescent="0.3">
      <c r="A16" s="22">
        <v>5</v>
      </c>
      <c r="B16" s="30" t="s">
        <v>37</v>
      </c>
      <c r="C16" s="31"/>
      <c r="D16" s="31"/>
      <c r="E16" s="31"/>
      <c r="F16" s="32"/>
      <c r="G16" s="33">
        <v>0.90600000000000003</v>
      </c>
      <c r="H16" s="34"/>
      <c r="I16" s="33">
        <v>0.72699999999999998</v>
      </c>
      <c r="J16" s="34"/>
      <c r="K16" s="33">
        <v>0.83099999999999996</v>
      </c>
      <c r="L16" s="34"/>
      <c r="M16" s="50">
        <f>(G16+I16+K16)/3</f>
        <v>0.82133333333333336</v>
      </c>
      <c r="N16" s="67"/>
      <c r="O16" s="17">
        <v>0.82099999999999995</v>
      </c>
      <c r="P16" s="19" t="s">
        <v>48</v>
      </c>
    </row>
    <row r="17" spans="1:16" ht="42.6" customHeight="1" x14ac:dyDescent="0.3">
      <c r="A17" s="6"/>
      <c r="B17" s="27" t="s">
        <v>14</v>
      </c>
      <c r="C17" s="28"/>
      <c r="D17" s="28"/>
      <c r="E17" s="28"/>
      <c r="F17" s="29"/>
      <c r="G17" s="37" t="s">
        <v>47</v>
      </c>
      <c r="H17" s="38"/>
      <c r="I17" s="68"/>
      <c r="J17" s="69"/>
      <c r="K17" s="68"/>
      <c r="L17" s="69"/>
      <c r="M17" s="70"/>
      <c r="N17" s="71"/>
      <c r="O17" s="14"/>
      <c r="P17" s="21"/>
    </row>
    <row r="18" spans="1:16" ht="39.6" customHeight="1" x14ac:dyDescent="0.3">
      <c r="A18" s="2"/>
      <c r="B18" s="27" t="s">
        <v>15</v>
      </c>
      <c r="C18" s="28"/>
      <c r="D18" s="28"/>
      <c r="E18" s="28"/>
      <c r="F18" s="29"/>
      <c r="G18" s="39"/>
      <c r="H18" s="40"/>
      <c r="I18" s="68"/>
      <c r="J18" s="69"/>
      <c r="K18" s="68"/>
      <c r="L18" s="69"/>
      <c r="M18" s="70"/>
      <c r="N18" s="71"/>
      <c r="O18" s="14"/>
      <c r="P18" s="21"/>
    </row>
    <row r="19" spans="1:16" ht="42" customHeight="1" x14ac:dyDescent="0.3">
      <c r="A19" s="2"/>
      <c r="B19" s="27" t="s">
        <v>16</v>
      </c>
      <c r="C19" s="28"/>
      <c r="D19" s="28"/>
      <c r="E19" s="28"/>
      <c r="F19" s="29"/>
      <c r="G19" s="39"/>
      <c r="H19" s="40"/>
      <c r="I19" s="68"/>
      <c r="J19" s="69"/>
      <c r="K19" s="68"/>
      <c r="L19" s="69"/>
      <c r="M19" s="70"/>
      <c r="N19" s="71"/>
      <c r="O19" s="14"/>
      <c r="P19" s="21"/>
    </row>
    <row r="20" spans="1:16" ht="19.2" customHeight="1" x14ac:dyDescent="0.3">
      <c r="A20" s="2"/>
      <c r="B20" s="27" t="s">
        <v>33</v>
      </c>
      <c r="C20" s="102"/>
      <c r="D20" s="102"/>
      <c r="E20" s="102"/>
      <c r="F20" s="103"/>
      <c r="G20" s="39"/>
      <c r="H20" s="40"/>
      <c r="I20" s="68"/>
      <c r="J20" s="104"/>
      <c r="K20" s="68"/>
      <c r="L20" s="104"/>
      <c r="M20" s="68"/>
      <c r="N20" s="104"/>
      <c r="O20" s="14"/>
      <c r="P20" s="21"/>
    </row>
    <row r="21" spans="1:16" ht="56.4" customHeight="1" x14ac:dyDescent="0.3">
      <c r="A21" s="2"/>
      <c r="B21" s="27" t="s">
        <v>17</v>
      </c>
      <c r="C21" s="28"/>
      <c r="D21" s="28"/>
      <c r="E21" s="28"/>
      <c r="F21" s="29"/>
      <c r="G21" s="39"/>
      <c r="H21" s="40"/>
      <c r="I21" s="68"/>
      <c r="J21" s="69"/>
      <c r="K21" s="68"/>
      <c r="L21" s="69"/>
      <c r="M21" s="70"/>
      <c r="N21" s="71"/>
      <c r="O21" s="14"/>
      <c r="P21" s="21"/>
    </row>
    <row r="22" spans="1:16" ht="84" customHeight="1" x14ac:dyDescent="0.3">
      <c r="A22" s="1"/>
      <c r="B22" s="27" t="s">
        <v>18</v>
      </c>
      <c r="C22" s="28"/>
      <c r="D22" s="28"/>
      <c r="E22" s="28"/>
      <c r="F22" s="29"/>
      <c r="G22" s="39"/>
      <c r="H22" s="40"/>
      <c r="I22" s="68"/>
      <c r="J22" s="69"/>
      <c r="K22" s="68"/>
      <c r="L22" s="69"/>
      <c r="M22" s="70"/>
      <c r="N22" s="71"/>
      <c r="O22" s="14"/>
      <c r="P22" s="21"/>
    </row>
    <row r="23" spans="1:16" ht="37.200000000000003" customHeight="1" x14ac:dyDescent="0.3">
      <c r="A23" s="1"/>
      <c r="B23" s="27" t="s">
        <v>19</v>
      </c>
      <c r="C23" s="28"/>
      <c r="D23" s="28"/>
      <c r="E23" s="28"/>
      <c r="F23" s="29"/>
      <c r="G23" s="41"/>
      <c r="H23" s="42"/>
      <c r="I23" s="68"/>
      <c r="J23" s="69"/>
      <c r="K23" s="68"/>
      <c r="L23" s="69"/>
      <c r="M23" s="70"/>
      <c r="N23" s="71"/>
      <c r="O23" s="14"/>
      <c r="P23" s="21"/>
    </row>
    <row r="24" spans="1:16" ht="48.6" customHeight="1" x14ac:dyDescent="0.3">
      <c r="A24" s="7">
        <v>6</v>
      </c>
      <c r="B24" s="57" t="s">
        <v>38</v>
      </c>
      <c r="C24" s="58"/>
      <c r="D24" s="58"/>
      <c r="E24" s="58"/>
      <c r="F24" s="59"/>
      <c r="G24" s="33">
        <v>0.79200000000000004</v>
      </c>
      <c r="H24" s="34"/>
      <c r="I24" s="77">
        <f>(I25+I26)/2</f>
        <v>0.92849999999999999</v>
      </c>
      <c r="J24" s="78"/>
      <c r="K24" s="77">
        <f>(K25+K26)/2</f>
        <v>0.95</v>
      </c>
      <c r="L24" s="78"/>
      <c r="M24" s="50">
        <f>(G24+I24+K24)/3</f>
        <v>0.89016666666666655</v>
      </c>
      <c r="N24" s="67"/>
      <c r="O24" s="16">
        <v>0.89</v>
      </c>
      <c r="P24" s="19" t="s">
        <v>48</v>
      </c>
    </row>
    <row r="25" spans="1:16" ht="43.95" customHeight="1" x14ac:dyDescent="0.3">
      <c r="A25" s="2"/>
      <c r="B25" s="27" t="s">
        <v>20</v>
      </c>
      <c r="C25" s="28"/>
      <c r="D25" s="28"/>
      <c r="E25" s="28"/>
      <c r="F25" s="29"/>
      <c r="G25" s="37" t="s">
        <v>47</v>
      </c>
      <c r="H25" s="38"/>
      <c r="I25" s="35">
        <v>0.85699999999999998</v>
      </c>
      <c r="J25" s="36"/>
      <c r="K25" s="90">
        <v>0.996</v>
      </c>
      <c r="L25" s="91"/>
      <c r="M25" s="70"/>
      <c r="N25" s="71"/>
      <c r="O25" s="14"/>
      <c r="P25" s="21"/>
    </row>
    <row r="26" spans="1:16" ht="70.2" customHeight="1" x14ac:dyDescent="0.3">
      <c r="A26" s="2"/>
      <c r="B26" s="27" t="s">
        <v>21</v>
      </c>
      <c r="C26" s="28"/>
      <c r="D26" s="28"/>
      <c r="E26" s="28"/>
      <c r="F26" s="29"/>
      <c r="G26" s="41"/>
      <c r="H26" s="42"/>
      <c r="I26" s="98">
        <v>1</v>
      </c>
      <c r="J26" s="99"/>
      <c r="K26" s="90">
        <v>0.90400000000000003</v>
      </c>
      <c r="L26" s="91"/>
      <c r="M26" s="70"/>
      <c r="N26" s="71"/>
      <c r="O26" s="14"/>
      <c r="P26" s="21"/>
    </row>
    <row r="27" spans="1:16" ht="60.75" customHeight="1" x14ac:dyDescent="0.3">
      <c r="A27" s="7">
        <v>7</v>
      </c>
      <c r="B27" s="30" t="s">
        <v>39</v>
      </c>
      <c r="C27" s="31"/>
      <c r="D27" s="31"/>
      <c r="E27" s="31"/>
      <c r="F27" s="32"/>
      <c r="G27" s="77" t="s">
        <v>45</v>
      </c>
      <c r="H27" s="78"/>
      <c r="I27" s="33" t="s">
        <v>45</v>
      </c>
      <c r="J27" s="34"/>
      <c r="K27" s="33" t="s">
        <v>45</v>
      </c>
      <c r="L27" s="34"/>
      <c r="M27" s="50" t="s">
        <v>45</v>
      </c>
      <c r="N27" s="67"/>
      <c r="O27" s="15">
        <f>(M28+M29)/2</f>
        <v>0.57950000000000002</v>
      </c>
      <c r="P27" s="20" t="s">
        <v>49</v>
      </c>
    </row>
    <row r="28" spans="1:16" ht="60" customHeight="1" x14ac:dyDescent="0.3">
      <c r="A28" s="24"/>
      <c r="B28" s="27" t="s">
        <v>22</v>
      </c>
      <c r="C28" s="28"/>
      <c r="D28" s="28"/>
      <c r="E28" s="28"/>
      <c r="F28" s="29"/>
      <c r="G28" s="35">
        <v>1</v>
      </c>
      <c r="H28" s="36"/>
      <c r="I28" s="35">
        <v>0.5</v>
      </c>
      <c r="J28" s="36"/>
      <c r="K28" s="35">
        <v>0</v>
      </c>
      <c r="L28" s="36"/>
      <c r="M28" s="70">
        <f>(G28+I28+K28)/3</f>
        <v>0.5</v>
      </c>
      <c r="N28" s="71"/>
      <c r="O28" s="14"/>
      <c r="P28" s="21"/>
    </row>
    <row r="29" spans="1:16" ht="21" customHeight="1" x14ac:dyDescent="0.3">
      <c r="A29" s="2"/>
      <c r="B29" s="27" t="s">
        <v>23</v>
      </c>
      <c r="C29" s="28"/>
      <c r="D29" s="28"/>
      <c r="E29" s="28"/>
      <c r="F29" s="29"/>
      <c r="G29" s="35">
        <v>1</v>
      </c>
      <c r="H29" s="36"/>
      <c r="I29" s="90">
        <v>0.88100000000000001</v>
      </c>
      <c r="J29" s="91"/>
      <c r="K29" s="90">
        <v>9.6000000000000002E-2</v>
      </c>
      <c r="L29" s="91"/>
      <c r="M29" s="70">
        <f>(G29+I29+K29)/3</f>
        <v>0.65900000000000003</v>
      </c>
      <c r="N29" s="71"/>
      <c r="O29" s="14"/>
      <c r="P29" s="21"/>
    </row>
    <row r="30" spans="1:16" ht="75" customHeight="1" x14ac:dyDescent="0.3">
      <c r="A30" s="7">
        <v>8</v>
      </c>
      <c r="B30" s="57" t="s">
        <v>24</v>
      </c>
      <c r="C30" s="58"/>
      <c r="D30" s="58"/>
      <c r="E30" s="58"/>
      <c r="F30" s="59"/>
      <c r="G30" s="33">
        <v>0.98299999999999998</v>
      </c>
      <c r="H30" s="34"/>
      <c r="I30" s="33">
        <v>0.86399999999999999</v>
      </c>
      <c r="J30" s="34"/>
      <c r="K30" s="33">
        <v>0.97599999999999998</v>
      </c>
      <c r="L30" s="34"/>
      <c r="M30" s="50">
        <f t="shared" ref="M30" si="1">(G30+I30+K30)/3</f>
        <v>0.94099999999999995</v>
      </c>
      <c r="N30" s="67"/>
      <c r="O30" s="15">
        <v>0.94099999999999995</v>
      </c>
      <c r="P30" s="19" t="s">
        <v>48</v>
      </c>
    </row>
    <row r="31" spans="1:16" ht="58.5" customHeight="1" x14ac:dyDescent="0.3">
      <c r="A31" s="7">
        <v>9</v>
      </c>
      <c r="B31" s="74" t="s">
        <v>40</v>
      </c>
      <c r="C31" s="74"/>
      <c r="D31" s="74"/>
      <c r="E31" s="74"/>
      <c r="F31" s="74"/>
      <c r="G31" s="73" t="s">
        <v>45</v>
      </c>
      <c r="H31" s="73"/>
      <c r="I31" s="73" t="s">
        <v>45</v>
      </c>
      <c r="J31" s="73"/>
      <c r="K31" s="73" t="s">
        <v>45</v>
      </c>
      <c r="L31" s="73"/>
      <c r="M31" s="83" t="s">
        <v>45</v>
      </c>
      <c r="N31" s="83"/>
      <c r="O31" s="15">
        <f>+(M32+M33)/2</f>
        <v>0.94900000000000007</v>
      </c>
      <c r="P31" s="19" t="s">
        <v>48</v>
      </c>
    </row>
    <row r="32" spans="1:16" ht="36" customHeight="1" x14ac:dyDescent="0.3">
      <c r="A32" s="2"/>
      <c r="B32" s="75" t="s">
        <v>25</v>
      </c>
      <c r="C32" s="75"/>
      <c r="D32" s="75"/>
      <c r="E32" s="75"/>
      <c r="F32" s="75"/>
      <c r="G32" s="84">
        <v>0.96399999999999997</v>
      </c>
      <c r="H32" s="71"/>
      <c r="I32" s="84">
        <v>0.82399999999999995</v>
      </c>
      <c r="J32" s="71"/>
      <c r="K32" s="85">
        <v>0.99199999999999999</v>
      </c>
      <c r="L32" s="86"/>
      <c r="M32" s="70">
        <f>(G32+I32+K32)/3</f>
        <v>0.92666666666666664</v>
      </c>
      <c r="N32" s="87"/>
      <c r="O32" s="14"/>
      <c r="P32" s="21"/>
    </row>
    <row r="33" spans="1:16" ht="57" customHeight="1" x14ac:dyDescent="0.3">
      <c r="A33" s="2"/>
      <c r="B33" s="76" t="s">
        <v>26</v>
      </c>
      <c r="C33" s="76"/>
      <c r="D33" s="76"/>
      <c r="E33" s="76"/>
      <c r="F33" s="76"/>
      <c r="G33" s="84">
        <v>0.99</v>
      </c>
      <c r="H33" s="71"/>
      <c r="I33" s="88">
        <v>1</v>
      </c>
      <c r="J33" s="89"/>
      <c r="K33" s="90">
        <v>0.92400000000000004</v>
      </c>
      <c r="L33" s="91"/>
      <c r="M33" s="70">
        <f>(G33+I33+K33)/3</f>
        <v>0.97133333333333338</v>
      </c>
      <c r="N33" s="87"/>
      <c r="O33" s="14"/>
      <c r="P33" s="21"/>
    </row>
    <row r="34" spans="1:16" ht="56.4" customHeight="1" x14ac:dyDescent="0.3">
      <c r="A34" s="22">
        <v>10</v>
      </c>
      <c r="B34" s="72" t="s">
        <v>41</v>
      </c>
      <c r="C34" s="72"/>
      <c r="D34" s="72"/>
      <c r="E34" s="72"/>
      <c r="F34" s="72"/>
      <c r="G34" s="48">
        <v>0.999</v>
      </c>
      <c r="H34" s="49"/>
      <c r="I34" s="50">
        <v>0.83299999999999996</v>
      </c>
      <c r="J34" s="56"/>
      <c r="K34" s="33">
        <v>0.84799999999999998</v>
      </c>
      <c r="L34" s="34"/>
      <c r="M34" s="50">
        <f>(G34+I34+K34)/3</f>
        <v>0.8933333333333332</v>
      </c>
      <c r="N34" s="56"/>
      <c r="O34" s="15">
        <v>0.89300000000000002</v>
      </c>
      <c r="P34" s="19" t="s">
        <v>48</v>
      </c>
    </row>
    <row r="35" spans="1:16" ht="14.4" customHeight="1" x14ac:dyDescent="0.3">
      <c r="A35" s="2"/>
      <c r="B35" s="76" t="s">
        <v>27</v>
      </c>
      <c r="C35" s="76"/>
      <c r="D35" s="76"/>
      <c r="E35" s="76"/>
      <c r="F35" s="76"/>
      <c r="G35" s="85"/>
      <c r="H35" s="86"/>
      <c r="I35" s="88"/>
      <c r="J35" s="89"/>
      <c r="K35" s="90"/>
      <c r="L35" s="91"/>
      <c r="M35" s="84"/>
      <c r="N35" s="71"/>
      <c r="O35" s="18"/>
      <c r="P35" s="21"/>
    </row>
    <row r="36" spans="1:16" x14ac:dyDescent="0.3">
      <c r="A36" s="2"/>
      <c r="B36" s="76" t="s">
        <v>28</v>
      </c>
      <c r="C36" s="76"/>
      <c r="D36" s="76"/>
      <c r="E36" s="76"/>
      <c r="F36" s="76"/>
      <c r="G36" s="85"/>
      <c r="H36" s="86"/>
      <c r="I36" s="88"/>
      <c r="J36" s="89"/>
      <c r="K36" s="90"/>
      <c r="L36" s="91"/>
      <c r="M36" s="84"/>
      <c r="N36" s="71"/>
      <c r="O36" s="18"/>
      <c r="P36" s="21"/>
    </row>
    <row r="37" spans="1:16" ht="57" customHeight="1" x14ac:dyDescent="0.3">
      <c r="A37" s="22">
        <v>11</v>
      </c>
      <c r="B37" s="72" t="s">
        <v>42</v>
      </c>
      <c r="C37" s="72"/>
      <c r="D37" s="72"/>
      <c r="E37" s="72"/>
      <c r="F37" s="72"/>
      <c r="G37" s="48">
        <v>0.98699999999999999</v>
      </c>
      <c r="H37" s="49"/>
      <c r="I37" s="50">
        <v>1</v>
      </c>
      <c r="J37" s="56"/>
      <c r="K37" s="77">
        <v>0.97799999999999998</v>
      </c>
      <c r="L37" s="78"/>
      <c r="M37" s="50">
        <f>(G37+I37+K37)/3</f>
        <v>0.98833333333333329</v>
      </c>
      <c r="N37" s="56"/>
      <c r="O37" s="15">
        <v>0.98799999999999999</v>
      </c>
      <c r="P37" s="19" t="s">
        <v>48</v>
      </c>
    </row>
    <row r="38" spans="1:16" ht="54" customHeight="1" x14ac:dyDescent="0.3">
      <c r="A38" s="7">
        <v>12</v>
      </c>
      <c r="B38" s="74" t="s">
        <v>43</v>
      </c>
      <c r="C38" s="74"/>
      <c r="D38" s="74"/>
      <c r="E38" s="74"/>
      <c r="F38" s="74"/>
      <c r="G38" s="48">
        <v>0.94499999999999995</v>
      </c>
      <c r="H38" s="49"/>
      <c r="I38" s="50">
        <v>0.93799999999999994</v>
      </c>
      <c r="J38" s="56"/>
      <c r="K38" s="33">
        <v>0.99299999999999999</v>
      </c>
      <c r="L38" s="34"/>
      <c r="M38" s="50">
        <f t="shared" ref="M38" si="2">(G38+I38+K38)/3</f>
        <v>0.95866666666666667</v>
      </c>
      <c r="N38" s="56"/>
      <c r="O38" s="15">
        <v>0.95899999999999996</v>
      </c>
      <c r="P38" s="19" t="s">
        <v>48</v>
      </c>
    </row>
    <row r="39" spans="1:16" ht="45" customHeight="1" x14ac:dyDescent="0.3">
      <c r="A39" s="7">
        <v>13</v>
      </c>
      <c r="B39" s="74" t="s">
        <v>44</v>
      </c>
      <c r="C39" s="74"/>
      <c r="D39" s="74"/>
      <c r="E39" s="74"/>
      <c r="F39" s="74"/>
      <c r="G39" s="50" t="s">
        <v>45</v>
      </c>
      <c r="H39" s="56"/>
      <c r="I39" s="50" t="s">
        <v>45</v>
      </c>
      <c r="J39" s="56"/>
      <c r="K39" s="77" t="s">
        <v>45</v>
      </c>
      <c r="L39" s="78"/>
      <c r="M39" s="50" t="s">
        <v>45</v>
      </c>
      <c r="N39" s="56"/>
      <c r="O39" s="16">
        <v>1</v>
      </c>
      <c r="P39" s="19" t="s">
        <v>48</v>
      </c>
    </row>
    <row r="40" spans="1:16" ht="27" customHeight="1" x14ac:dyDescent="0.3">
      <c r="A40" s="5"/>
      <c r="B40" s="76" t="s">
        <v>29</v>
      </c>
      <c r="C40" s="76"/>
      <c r="D40" s="76"/>
      <c r="E40" s="76"/>
      <c r="F40" s="76"/>
      <c r="G40" s="84">
        <v>1</v>
      </c>
      <c r="H40" s="71"/>
      <c r="I40" s="84">
        <v>1</v>
      </c>
      <c r="J40" s="71"/>
      <c r="K40" s="35">
        <v>1</v>
      </c>
      <c r="L40" s="36"/>
      <c r="M40" s="70">
        <f>(G40+I40+K40)/3</f>
        <v>1</v>
      </c>
      <c r="N40" s="87"/>
      <c r="O40" s="18"/>
      <c r="P40" s="21"/>
    </row>
    <row r="41" spans="1:16" ht="41.4" customHeight="1" x14ac:dyDescent="0.3">
      <c r="A41" s="4"/>
      <c r="B41" s="76" t="s">
        <v>30</v>
      </c>
      <c r="C41" s="76"/>
      <c r="D41" s="76"/>
      <c r="E41" s="76"/>
      <c r="F41" s="76"/>
      <c r="G41" s="84">
        <v>1</v>
      </c>
      <c r="H41" s="71"/>
      <c r="I41" s="84">
        <v>1</v>
      </c>
      <c r="J41" s="71"/>
      <c r="K41" s="35">
        <v>1</v>
      </c>
      <c r="L41" s="36"/>
      <c r="M41" s="70">
        <f t="shared" ref="M41:M42" si="3">(G41+I41+K41)/3</f>
        <v>1</v>
      </c>
      <c r="N41" s="87"/>
      <c r="O41" s="18"/>
      <c r="P41" s="21"/>
    </row>
    <row r="42" spans="1:16" ht="33" customHeight="1" x14ac:dyDescent="0.3">
      <c r="A42" s="4"/>
      <c r="B42" s="76" t="s">
        <v>31</v>
      </c>
      <c r="C42" s="76"/>
      <c r="D42" s="76"/>
      <c r="E42" s="76"/>
      <c r="F42" s="76"/>
      <c r="G42" s="84">
        <v>1</v>
      </c>
      <c r="H42" s="71"/>
      <c r="I42" s="84">
        <v>1</v>
      </c>
      <c r="J42" s="71"/>
      <c r="K42" s="35">
        <v>1</v>
      </c>
      <c r="L42" s="36"/>
      <c r="M42" s="70">
        <f t="shared" si="3"/>
        <v>1</v>
      </c>
      <c r="N42" s="87"/>
      <c r="O42" s="18"/>
      <c r="P42" s="21"/>
    </row>
    <row r="43" spans="1:16" ht="15" thickBot="1" x14ac:dyDescent="0.35">
      <c r="A43" s="8"/>
      <c r="B43" s="79"/>
      <c r="C43" s="79"/>
      <c r="D43" s="79"/>
      <c r="E43" s="79"/>
      <c r="F43" s="79"/>
    </row>
    <row r="44" spans="1:16" x14ac:dyDescent="0.3">
      <c r="A44" s="8"/>
      <c r="B44" s="80" t="s">
        <v>50</v>
      </c>
      <c r="C44" s="81"/>
      <c r="D44" s="81"/>
      <c r="E44" s="81"/>
      <c r="F44" s="82"/>
      <c r="G44" s="112" t="s">
        <v>51</v>
      </c>
      <c r="H44" s="113"/>
      <c r="I44" s="113"/>
      <c r="J44" s="114"/>
      <c r="K44" s="121">
        <v>0</v>
      </c>
      <c r="L44" s="122"/>
      <c r="M44" s="122"/>
      <c r="N44" s="123"/>
    </row>
    <row r="45" spans="1:16" x14ac:dyDescent="0.3">
      <c r="B45" s="110" t="s">
        <v>49</v>
      </c>
      <c r="C45" s="111"/>
      <c r="D45" s="111"/>
      <c r="E45" s="111"/>
      <c r="F45" s="23"/>
      <c r="G45" s="115" t="s">
        <v>52</v>
      </c>
      <c r="H45" s="116"/>
      <c r="I45" s="116"/>
      <c r="J45" s="117"/>
      <c r="K45" s="124" t="s">
        <v>54</v>
      </c>
      <c r="L45" s="125"/>
      <c r="M45" s="125"/>
      <c r="N45" s="126"/>
    </row>
    <row r="46" spans="1:16" ht="15" thickBot="1" x14ac:dyDescent="0.35">
      <c r="B46" s="107" t="s">
        <v>48</v>
      </c>
      <c r="C46" s="108"/>
      <c r="D46" s="108"/>
      <c r="E46" s="108"/>
      <c r="F46" s="109"/>
      <c r="G46" s="118" t="s">
        <v>53</v>
      </c>
      <c r="H46" s="119"/>
      <c r="I46" s="119"/>
      <c r="J46" s="120"/>
      <c r="K46" s="127" t="s">
        <v>55</v>
      </c>
      <c r="L46" s="128"/>
      <c r="M46" s="128"/>
      <c r="N46" s="129"/>
    </row>
    <row r="48" spans="1:16" x14ac:dyDescent="0.3">
      <c r="B48" s="105"/>
      <c r="C48" s="105"/>
      <c r="D48" s="105"/>
      <c r="E48" s="105"/>
      <c r="F48" s="105"/>
      <c r="G48" s="106"/>
      <c r="H48" s="106"/>
      <c r="I48" s="106"/>
      <c r="J48" s="106"/>
    </row>
  </sheetData>
  <mergeCells count="199">
    <mergeCell ref="L1:P1"/>
    <mergeCell ref="B48:F48"/>
    <mergeCell ref="G48:J48"/>
    <mergeCell ref="B46:F46"/>
    <mergeCell ref="B45:E45"/>
    <mergeCell ref="G44:J44"/>
    <mergeCell ref="G45:J45"/>
    <mergeCell ref="G46:J46"/>
    <mergeCell ref="K44:N44"/>
    <mergeCell ref="K45:N45"/>
    <mergeCell ref="K46:N46"/>
    <mergeCell ref="A3:N3"/>
    <mergeCell ref="M39:N39"/>
    <mergeCell ref="M40:N40"/>
    <mergeCell ref="M41:N41"/>
    <mergeCell ref="M42:N42"/>
    <mergeCell ref="B20:F20"/>
    <mergeCell ref="I20:J20"/>
    <mergeCell ref="K20:L20"/>
    <mergeCell ref="M20:N20"/>
    <mergeCell ref="M34:N34"/>
    <mergeCell ref="M35:N35"/>
    <mergeCell ref="M36:N36"/>
    <mergeCell ref="M37:N37"/>
    <mergeCell ref="M38:N38"/>
    <mergeCell ref="I39:J39"/>
    <mergeCell ref="I40:J40"/>
    <mergeCell ref="I41:J41"/>
    <mergeCell ref="I42:J42"/>
    <mergeCell ref="K34:L34"/>
    <mergeCell ref="K35:L35"/>
    <mergeCell ref="K36:L36"/>
    <mergeCell ref="K37:L37"/>
    <mergeCell ref="K38:L38"/>
    <mergeCell ref="G40:H40"/>
    <mergeCell ref="G41:H41"/>
    <mergeCell ref="G42:H42"/>
    <mergeCell ref="I28:J28"/>
    <mergeCell ref="I29:J29"/>
    <mergeCell ref="I30:J30"/>
    <mergeCell ref="K28:L28"/>
    <mergeCell ref="K29:L29"/>
    <mergeCell ref="K30:L30"/>
    <mergeCell ref="K39:L39"/>
    <mergeCell ref="K40:L40"/>
    <mergeCell ref="K41:L41"/>
    <mergeCell ref="K42:L42"/>
    <mergeCell ref="I34:J34"/>
    <mergeCell ref="I35:J35"/>
    <mergeCell ref="I36:J36"/>
    <mergeCell ref="I37:J37"/>
    <mergeCell ref="I38:J38"/>
    <mergeCell ref="M28:N28"/>
    <mergeCell ref="M29:N29"/>
    <mergeCell ref="M30:N30"/>
    <mergeCell ref="K21:L21"/>
    <mergeCell ref="K22:L22"/>
    <mergeCell ref="K23:L23"/>
    <mergeCell ref="M23:N23"/>
    <mergeCell ref="G38:H38"/>
    <mergeCell ref="G39:H39"/>
    <mergeCell ref="K24:L24"/>
    <mergeCell ref="K25:L25"/>
    <mergeCell ref="K26:L26"/>
    <mergeCell ref="K27:L27"/>
    <mergeCell ref="I24:J24"/>
    <mergeCell ref="I25:J25"/>
    <mergeCell ref="I26:J26"/>
    <mergeCell ref="I27:J27"/>
    <mergeCell ref="M24:N24"/>
    <mergeCell ref="M25:N25"/>
    <mergeCell ref="M26:N26"/>
    <mergeCell ref="M27:N27"/>
    <mergeCell ref="G25:H26"/>
    <mergeCell ref="G17:H23"/>
    <mergeCell ref="M15:N15"/>
    <mergeCell ref="K11:L11"/>
    <mergeCell ref="M11:N11"/>
    <mergeCell ref="I12:J12"/>
    <mergeCell ref="I13:J13"/>
    <mergeCell ref="I14:J14"/>
    <mergeCell ref="K12:L12"/>
    <mergeCell ref="K13:L13"/>
    <mergeCell ref="K14:L14"/>
    <mergeCell ref="I11:J11"/>
    <mergeCell ref="K9:L9"/>
    <mergeCell ref="M9:N9"/>
    <mergeCell ref="I10:J10"/>
    <mergeCell ref="K10:L10"/>
    <mergeCell ref="M10:N10"/>
    <mergeCell ref="I7:J7"/>
    <mergeCell ref="K7:L7"/>
    <mergeCell ref="M7:N7"/>
    <mergeCell ref="G8:H8"/>
    <mergeCell ref="I8:J8"/>
    <mergeCell ref="K8:L8"/>
    <mergeCell ref="M8:N8"/>
    <mergeCell ref="G10:H10"/>
    <mergeCell ref="G9:H9"/>
    <mergeCell ref="I9:J9"/>
    <mergeCell ref="B40:F40"/>
    <mergeCell ref="B41:F41"/>
    <mergeCell ref="B42:F42"/>
    <mergeCell ref="B43:F43"/>
    <mergeCell ref="B44:F44"/>
    <mergeCell ref="I31:J31"/>
    <mergeCell ref="K31:L31"/>
    <mergeCell ref="M31:N31"/>
    <mergeCell ref="B38:F38"/>
    <mergeCell ref="B39:F39"/>
    <mergeCell ref="G32:H32"/>
    <mergeCell ref="I32:J32"/>
    <mergeCell ref="K32:L32"/>
    <mergeCell ref="M32:N32"/>
    <mergeCell ref="G33:H33"/>
    <mergeCell ref="I33:J33"/>
    <mergeCell ref="K33:L33"/>
    <mergeCell ref="M33:N33"/>
    <mergeCell ref="G34:H34"/>
    <mergeCell ref="G35:H35"/>
    <mergeCell ref="G36:H36"/>
    <mergeCell ref="B34:F34"/>
    <mergeCell ref="B35:F35"/>
    <mergeCell ref="B36:F36"/>
    <mergeCell ref="B37:F37"/>
    <mergeCell ref="G31:H31"/>
    <mergeCell ref="G37:H37"/>
    <mergeCell ref="B29:F29"/>
    <mergeCell ref="B30:F30"/>
    <mergeCell ref="B31:F31"/>
    <mergeCell ref="B32:F32"/>
    <mergeCell ref="B33:F33"/>
    <mergeCell ref="B24:F24"/>
    <mergeCell ref="B25:F25"/>
    <mergeCell ref="B26:F26"/>
    <mergeCell ref="B27:F27"/>
    <mergeCell ref="B28:F28"/>
    <mergeCell ref="G28:H28"/>
    <mergeCell ref="G29:H29"/>
    <mergeCell ref="G30:H30"/>
    <mergeCell ref="G24:H24"/>
    <mergeCell ref="G27:H27"/>
    <mergeCell ref="B12:F12"/>
    <mergeCell ref="B22:F22"/>
    <mergeCell ref="K16:L16"/>
    <mergeCell ref="M16:N16"/>
    <mergeCell ref="B23:F23"/>
    <mergeCell ref="I17:J17"/>
    <mergeCell ref="I18:J18"/>
    <mergeCell ref="I19:J19"/>
    <mergeCell ref="I21:J21"/>
    <mergeCell ref="I22:J22"/>
    <mergeCell ref="M17:N17"/>
    <mergeCell ref="M18:N18"/>
    <mergeCell ref="M19:N19"/>
    <mergeCell ref="M21:N21"/>
    <mergeCell ref="M22:N22"/>
    <mergeCell ref="I23:J23"/>
    <mergeCell ref="K17:L17"/>
    <mergeCell ref="K18:L18"/>
    <mergeCell ref="K19:L19"/>
    <mergeCell ref="B21:F21"/>
    <mergeCell ref="K15:L15"/>
    <mergeCell ref="M12:N12"/>
    <mergeCell ref="M13:N13"/>
    <mergeCell ref="M14:N14"/>
    <mergeCell ref="B6:F6"/>
    <mergeCell ref="B9:F9"/>
    <mergeCell ref="B8:F8"/>
    <mergeCell ref="G5:H5"/>
    <mergeCell ref="G6:H6"/>
    <mergeCell ref="G7:H7"/>
    <mergeCell ref="B7:F7"/>
    <mergeCell ref="B10:F10"/>
    <mergeCell ref="B11:F11"/>
    <mergeCell ref="K2:P2"/>
    <mergeCell ref="B14:F14"/>
    <mergeCell ref="B15:F15"/>
    <mergeCell ref="B16:F16"/>
    <mergeCell ref="B17:F17"/>
    <mergeCell ref="B18:F18"/>
    <mergeCell ref="B19:F19"/>
    <mergeCell ref="G16:H16"/>
    <mergeCell ref="I16:J16"/>
    <mergeCell ref="I15:J15"/>
    <mergeCell ref="G11:H15"/>
    <mergeCell ref="B4:F4"/>
    <mergeCell ref="G4:H4"/>
    <mergeCell ref="I4:J4"/>
    <mergeCell ref="K4:L4"/>
    <mergeCell ref="M4:N4"/>
    <mergeCell ref="B13:F13"/>
    <mergeCell ref="I5:J5"/>
    <mergeCell ref="K5:L5"/>
    <mergeCell ref="M5:N5"/>
    <mergeCell ref="I6:J6"/>
    <mergeCell ref="K6:L6"/>
    <mergeCell ref="M6:N6"/>
    <mergeCell ref="B5:F5"/>
  </mergeCells>
  <pageMargins left="0.25" right="0.25" top="0.75" bottom="0.75" header="0.3" footer="0.3"/>
  <pageSetup paperSize="9" scale="83" orientation="portrait" r:id="rId1"/>
  <rowBreaks count="1" manualBreakCount="1">
    <brk id="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Г. Визнер</dc:creator>
  <cp:lastModifiedBy>Елена Г. Визнер</cp:lastModifiedBy>
  <cp:lastPrinted>2016-04-11T01:07:14Z</cp:lastPrinted>
  <dcterms:created xsi:type="dcterms:W3CDTF">2016-02-12T05:28:23Z</dcterms:created>
  <dcterms:modified xsi:type="dcterms:W3CDTF">2016-04-11T01:07:18Z</dcterms:modified>
</cp:coreProperties>
</file>