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Экономика\ИТОГИ 2024\ГОД\"/>
    </mc:Choice>
  </mc:AlternateContent>
  <bookViews>
    <workbookView xWindow="13665" yWindow="120" windowWidth="14520" windowHeight="12855"/>
  </bookViews>
  <sheets>
    <sheet name="12 МЕС. 2024" sheetId="1" r:id="rId1"/>
  </sheets>
  <definedNames>
    <definedName name="_xlnm.Print_Titles" localSheetId="0">'12 МЕС. 2024'!$4:$5</definedName>
    <definedName name="_xlnm.Print_Area" localSheetId="0">'12 МЕС. 2024'!$A$1:$D$215</definedName>
  </definedNames>
  <calcPr calcId="152511"/>
</workbook>
</file>

<file path=xl/calcChain.xml><?xml version="1.0" encoding="utf-8"?>
<calcChain xmlns="http://schemas.openxmlformats.org/spreadsheetml/2006/main">
  <c r="D10" i="1" l="1"/>
  <c r="D9" i="1"/>
  <c r="D8" i="1"/>
  <c r="D7" i="1"/>
  <c r="D180" i="1" l="1"/>
  <c r="D178" i="1"/>
  <c r="D177" i="1"/>
  <c r="D175" i="1"/>
  <c r="D167" i="1"/>
  <c r="D159" i="1"/>
  <c r="D151" i="1"/>
  <c r="D143" i="1"/>
  <c r="D100" i="1" l="1"/>
  <c r="D101" i="1"/>
  <c r="D102" i="1"/>
  <c r="D103" i="1"/>
  <c r="D104" i="1"/>
  <c r="D99" i="1"/>
  <c r="D61" i="1"/>
  <c r="D62" i="1"/>
  <c r="D63" i="1"/>
  <c r="D60" i="1"/>
  <c r="F27" i="1" l="1"/>
  <c r="G192" i="1"/>
  <c r="F192" i="1"/>
  <c r="G191" i="1"/>
  <c r="F190" i="1"/>
  <c r="F187" i="1"/>
  <c r="F186" i="1"/>
  <c r="F185" i="1"/>
  <c r="F126" i="1"/>
  <c r="F118" i="1"/>
  <c r="F110" i="1"/>
  <c r="F109" i="1"/>
  <c r="F108" i="1"/>
  <c r="F107" i="1"/>
  <c r="F106" i="1"/>
  <c r="F105" i="1"/>
  <c r="F104" i="1"/>
  <c r="F103" i="1"/>
  <c r="F102" i="1"/>
  <c r="F100" i="1"/>
  <c r="F98" i="1"/>
  <c r="F97" i="1"/>
  <c r="F95" i="1"/>
  <c r="F84" i="1"/>
  <c r="F75" i="1"/>
  <c r="F72" i="1"/>
  <c r="F71" i="1"/>
  <c r="F57" i="1"/>
  <c r="F56" i="1"/>
  <c r="F55" i="1"/>
  <c r="F54" i="1"/>
  <c r="F53" i="1"/>
  <c r="F52" i="1"/>
  <c r="F51" i="1"/>
  <c r="G48" i="1"/>
  <c r="F38" i="1"/>
  <c r="F34" i="1"/>
  <c r="F33" i="1"/>
  <c r="F30" i="1"/>
  <c r="G40" i="1"/>
  <c r="G47" i="1" l="1"/>
  <c r="G42" i="1"/>
  <c r="G43" i="1"/>
  <c r="G44" i="1"/>
  <c r="G45" i="1"/>
  <c r="F32" i="1" l="1"/>
  <c r="F99" i="1"/>
  <c r="F35" i="1"/>
  <c r="F36" i="1"/>
  <c r="G46" i="1"/>
</calcChain>
</file>

<file path=xl/sharedStrings.xml><?xml version="1.0" encoding="utf-8"?>
<sst xmlns="http://schemas.openxmlformats.org/spreadsheetml/2006/main" count="223" uniqueCount="160">
  <si>
    <t>Основные показатели</t>
  </si>
  <si>
    <t>Наименование показателей</t>
  </si>
  <si>
    <t>Прогноз на 2008г</t>
  </si>
  <si>
    <t xml:space="preserve">Период с начала текущего года в % к прогнозу </t>
  </si>
  <si>
    <t>Промышленность</t>
  </si>
  <si>
    <t>в том числе:</t>
  </si>
  <si>
    <t xml:space="preserve">    лесозаготовки</t>
  </si>
  <si>
    <t xml:space="preserve">    рыболовство</t>
  </si>
  <si>
    <t>Структура промышленного производства</t>
  </si>
  <si>
    <t>Всего</t>
  </si>
  <si>
    <t>Производство основных видов промышленной продукции в натуральном выражении:</t>
  </si>
  <si>
    <t xml:space="preserve">    уголь, тыс.тн</t>
  </si>
  <si>
    <t xml:space="preserve">     древесина деловая тыс.куб.м</t>
  </si>
  <si>
    <t xml:space="preserve">    пиломатериалы тыс.куб.м</t>
  </si>
  <si>
    <t xml:space="preserve">    консервы рыбные туб</t>
  </si>
  <si>
    <t xml:space="preserve">      яйца, тыс.шт</t>
  </si>
  <si>
    <t>Строительство</t>
  </si>
  <si>
    <t>Инвестиции в основной капитал на территории района млн.руб.</t>
  </si>
  <si>
    <t xml:space="preserve"> Инвестиции в основной капитал  предприятий района, млн.руб. </t>
  </si>
  <si>
    <t>из них финансируемые за счет:</t>
  </si>
  <si>
    <t xml:space="preserve">       собственных средств предприятий, млн.руб</t>
  </si>
  <si>
    <t xml:space="preserve">       средств бюджета муниципального образования, млн.руб</t>
  </si>
  <si>
    <t>Инвестиции в основной капитал крупных и средних предприятий, млн. рублей</t>
  </si>
  <si>
    <t>Объем подрядных работ, млн.руб</t>
  </si>
  <si>
    <t>Ввод жилья кв.м.общей площади</t>
  </si>
  <si>
    <t>Транспорт и связь</t>
  </si>
  <si>
    <t>Объем перевозок грузов всеми транспортом, тыс. тн</t>
  </si>
  <si>
    <t xml:space="preserve"> ПО ООО "Долинское АТП"</t>
  </si>
  <si>
    <t xml:space="preserve"> ПО ООО "Долинское грузовое АТП"</t>
  </si>
  <si>
    <t xml:space="preserve"> ПО ООО "Долинское грузовое АТП - 1"</t>
  </si>
  <si>
    <t xml:space="preserve"> ПО ООО "Долинское грузовое АТП - 2"</t>
  </si>
  <si>
    <t xml:space="preserve"> ПО ООО "Долинское грузовое АТП - 3"</t>
  </si>
  <si>
    <t>ООО "АвтоТранс"</t>
  </si>
  <si>
    <t>прочие</t>
  </si>
  <si>
    <t xml:space="preserve"> Железная дорога</t>
  </si>
  <si>
    <t>Перевозка пассажиров всеми видами транспорта, тыс. чел</t>
  </si>
  <si>
    <t>ПО ООО Долинское АТП</t>
  </si>
  <si>
    <t xml:space="preserve"> ПО ООО "Долинское пассажирское АТП - 1"</t>
  </si>
  <si>
    <t xml:space="preserve"> ПО ООО "Долинское пассажирское АТП"</t>
  </si>
  <si>
    <t>физическими лицами</t>
  </si>
  <si>
    <t>Объем услуг связи, млн.руб.</t>
  </si>
  <si>
    <t xml:space="preserve"> УФПС</t>
  </si>
  <si>
    <t xml:space="preserve">  ООО "Быковсвязь"</t>
  </si>
  <si>
    <t>Потребительский рынок товаров и услуг</t>
  </si>
  <si>
    <t>Производство потребительских товаров - всего, млн.руб</t>
  </si>
  <si>
    <t xml:space="preserve">      в том числе:</t>
  </si>
  <si>
    <t xml:space="preserve">    продовольственных, млн.руб.</t>
  </si>
  <si>
    <t xml:space="preserve">    непродовольственных, млн.руб</t>
  </si>
  <si>
    <t>Оборот розничной торговли, млн.руб.</t>
  </si>
  <si>
    <t xml:space="preserve">      в сопоставимых ценах</t>
  </si>
  <si>
    <t>Оборот общественного питания, млн.руб.</t>
  </si>
  <si>
    <t>Прибыль, убыток за год  (сальдо) по полному кругу предприятий- всего, млн.руб.</t>
  </si>
  <si>
    <t>в том числе по отраслям:</t>
  </si>
  <si>
    <t xml:space="preserve">      промышленность</t>
  </si>
  <si>
    <t xml:space="preserve">      сельское хозяйство</t>
  </si>
  <si>
    <t xml:space="preserve">      транспорт</t>
  </si>
  <si>
    <t xml:space="preserve">      строительство</t>
  </si>
  <si>
    <t xml:space="preserve">      торговля и общ.питание</t>
  </si>
  <si>
    <t xml:space="preserve">     ЖКХ</t>
  </si>
  <si>
    <t>из него прибыль - всего, млн.руб.</t>
  </si>
  <si>
    <t xml:space="preserve">     сельское хозяйство</t>
  </si>
  <si>
    <t>из него убыток - всего, млн.руб</t>
  </si>
  <si>
    <t>Удельный вес убыточных предприятий - всего,%</t>
  </si>
  <si>
    <t xml:space="preserve">из него прибыль - всего, млн.руб. </t>
  </si>
  <si>
    <t xml:space="preserve">из него убыток - всего, млн.руб </t>
  </si>
  <si>
    <t xml:space="preserve">Удельный вес убыточных предприятий - всего, % </t>
  </si>
  <si>
    <t xml:space="preserve">из нее кр.и ср.предприятий </t>
  </si>
  <si>
    <t xml:space="preserve">       в том числе просроченная</t>
  </si>
  <si>
    <t>из нее кр.и ср.предприятий</t>
  </si>
  <si>
    <t xml:space="preserve">      в том числе просроченная</t>
  </si>
  <si>
    <t>Кредитные организации</t>
  </si>
  <si>
    <t>Кредитные вложения, представленные организациям, банкам и физич. лицам, млн.руб</t>
  </si>
  <si>
    <t>Денежная эмиссия, млн.руб.</t>
  </si>
  <si>
    <t>Исполнение местного бюджета</t>
  </si>
  <si>
    <t>Доходы местного бюджета - всего, млн.руб</t>
  </si>
  <si>
    <t xml:space="preserve">    в том числе собственные, млн.руб</t>
  </si>
  <si>
    <t>из них от использования муниципального имущества, млн.руб</t>
  </si>
  <si>
    <t>% выполнения годового плана (задания) по доходам</t>
  </si>
  <si>
    <t>удельный вес собственных доходов в доходной части бюджета, %</t>
  </si>
  <si>
    <t>Расходы местного бюджета, млн.руб</t>
  </si>
  <si>
    <t>Дефицит (-), профицит местного бюджета, млн.руб</t>
  </si>
  <si>
    <t>Бюджетная обеспеченность на 1 жителя, тыс. руб</t>
  </si>
  <si>
    <t>Недоимка по платежам в бюджеты всех уровней, млн.руб</t>
  </si>
  <si>
    <t xml:space="preserve">     в том числе в местный бюджет</t>
  </si>
  <si>
    <t>Налоговая эффективность от используемых сырьевых ресурсов (в терр.б.):</t>
  </si>
  <si>
    <t xml:space="preserve">      рыбы руб/тн улова</t>
  </si>
  <si>
    <t xml:space="preserve">      рыбы, руб/тн улова и тов.рыб.прод.</t>
  </si>
  <si>
    <t xml:space="preserve">      леса руб/куб.м</t>
  </si>
  <si>
    <t xml:space="preserve">      угля руб/тн</t>
  </si>
  <si>
    <t>Уровень жизни населения</t>
  </si>
  <si>
    <t>Прожиточн.минимум (на душу населения), руб</t>
  </si>
  <si>
    <t xml:space="preserve">       реальная, %</t>
  </si>
  <si>
    <t>Задолженность по заработной плате - всего, млн.руб.</t>
  </si>
  <si>
    <t xml:space="preserve">       в том числе:</t>
  </si>
  <si>
    <t>за счет собственных средств предприятий, млн.руб</t>
  </si>
  <si>
    <t xml:space="preserve"> </t>
  </si>
  <si>
    <t>из-за недофинансирования из бюджетов всех уровней, млн.руб.</t>
  </si>
  <si>
    <t>в том числе из местного бюджета, млн.руб.</t>
  </si>
  <si>
    <t>Удельный вес собственных доходов бюджета, направленных на выплату заработной платы работникам бюджетных организаций, %</t>
  </si>
  <si>
    <t>Численность населения с денежными доходами ниже прожиточн.минимума,т.чел.</t>
  </si>
  <si>
    <t>в % ко всему населению</t>
  </si>
  <si>
    <t>Рынок труда</t>
  </si>
  <si>
    <t xml:space="preserve">     в том числе численность официально зарегистрированных безработных, тыс. чел</t>
  </si>
  <si>
    <t>Жилищно-коммунальное хозяйство</t>
  </si>
  <si>
    <t>Объем доходов,  млн.руб</t>
  </si>
  <si>
    <t>Объем расходов, млн.руб</t>
  </si>
  <si>
    <t>Полная стоимость предоставляемых населению ЖКХ, млн.руб</t>
  </si>
  <si>
    <t>Уровень платежей населения к нормативной стоимости ЖКУ,%</t>
  </si>
  <si>
    <t>Объем задолженности потребителей по оплате ЖКУ - всего, млн.руб.</t>
  </si>
  <si>
    <t xml:space="preserve">      в том числе населения, млн.руб.</t>
  </si>
  <si>
    <t>Собираемость ЖКУ населения</t>
  </si>
  <si>
    <t xml:space="preserve">Общая сумма начисленных населению субсидий на оплату жилья и коммунальных услуг, млн.руб. </t>
  </si>
  <si>
    <t>Начислено субсидий с учетом снятия за качество, млн. руб.</t>
  </si>
  <si>
    <t>Профинансировано бюджетом, млн. руб.</t>
  </si>
  <si>
    <t xml:space="preserve">     из них погашено от начисленных сумм, %</t>
  </si>
  <si>
    <t>Число семей, получивших субсидии на оплату ЖКУ, семей</t>
  </si>
  <si>
    <t xml:space="preserve">     в том числе в % к общему числу семей</t>
  </si>
  <si>
    <t>в том числе населением за счет собственных средств</t>
  </si>
  <si>
    <t xml:space="preserve">  -на душу населения, тыс. руб</t>
  </si>
  <si>
    <t>водоснабжение, водоотведение, организация сбора и утилизации отходов</t>
  </si>
  <si>
    <t>из них переработка и консервирование морепродуктов</t>
  </si>
  <si>
    <t>обеспечение электрической энергией, газом и паром; кондиционирование воздуха</t>
  </si>
  <si>
    <t>добыча полезных ископаемых</t>
  </si>
  <si>
    <t>обрабатывающие производства</t>
  </si>
  <si>
    <t>из них переработка и консервирование морепрод</t>
  </si>
  <si>
    <t xml:space="preserve">      в сопоставимых ценах, %</t>
  </si>
  <si>
    <t>Объем отгруженных товаров собственного производства, выполненных работ и услуг по основным видам экономической деятельности по организациям, не относящимся к субъектам малого предпринимательства, млн.руб.</t>
  </si>
  <si>
    <t xml:space="preserve">  - на душу населения, тыс. руб.</t>
  </si>
  <si>
    <t xml:space="preserve">  - на душу населения,тыс.руб.</t>
  </si>
  <si>
    <t>в т.ч. крупные и средние предпр. и организации</t>
  </si>
  <si>
    <t>Уровень официальной безработицы, %</t>
  </si>
  <si>
    <t>кондитерские изделия, тн</t>
  </si>
  <si>
    <t>хлеб и хлебобулочные изделия, тн</t>
  </si>
  <si>
    <t>тепловая энергия пар и горячая вода, тыс. Гкал</t>
  </si>
  <si>
    <t>Численность зарегистрированных безработных на конец месяца,чел.</t>
  </si>
  <si>
    <t>Рождаемость, чел.</t>
  </si>
  <si>
    <t>Смертность, чел.</t>
  </si>
  <si>
    <t>Естественный прирост (+), убыль (-), чел.</t>
  </si>
  <si>
    <t>Миграционный прирост (+), убыль (-), чел.</t>
  </si>
  <si>
    <t>электроэнергия, млн. квт. Час</t>
  </si>
  <si>
    <t xml:space="preserve">   колбасные изделия, тн</t>
  </si>
  <si>
    <r>
      <t>Объем платных услуг населению, млн.руб.</t>
    </r>
    <r>
      <rPr>
        <sz val="12"/>
        <rFont val="Times New Roman Cyr"/>
        <charset val="204"/>
      </rPr>
      <t>*</t>
    </r>
  </si>
  <si>
    <t xml:space="preserve">    в том числе бытовых услуг, млн.руб.*</t>
  </si>
  <si>
    <t xml:space="preserve">* - по организациям, средняя численность работников  которых превышает 15 человек (без субъектов малого предпринимательства), по данным текущей отчетности без учета сопоставимого круга организаций
</t>
  </si>
  <si>
    <t>бетон товарный, тыс.м.3</t>
  </si>
  <si>
    <t xml:space="preserve">   макаронные изделия, тн</t>
  </si>
  <si>
    <t>смеси асфальтобетонные дорожные, аэродромные асфальтобетон горячие, тн</t>
  </si>
  <si>
    <t>Демографические показатели (январь-октябрь)</t>
  </si>
  <si>
    <t>Номинальная начисленная средняя заработная плата  (октябрь), тыс.руб.</t>
  </si>
  <si>
    <t>Среднесписочная численность работающих в экономике, тыс.чел. (октябрь)</t>
  </si>
  <si>
    <t>2023 г.</t>
  </si>
  <si>
    <t>Дебиторская задолженность крупных и средн.предпр. - всего, млн.руб (октябрь)</t>
  </si>
  <si>
    <t>Кредиторская задолженность крупных и средн.предпр. - всего, млн.руб (октябрь)</t>
  </si>
  <si>
    <t>Финансовые результаты деятельности крупных и средних предприятий (прибыль, убыток) - всего, млн. руб. (ноябрь)</t>
  </si>
  <si>
    <t xml:space="preserve">  за  январь - декабрь  2024 года </t>
  </si>
  <si>
    <t>2024 г.</t>
  </si>
  <si>
    <t>2024 г. к 2023 г. в %</t>
  </si>
  <si>
    <t>…</t>
  </si>
  <si>
    <t xml:space="preserve">социально-экономического развития 
муниципального образования  Ногликский муниципальный округ </t>
  </si>
  <si>
    <r>
      <t xml:space="preserve">   газ природный и попутный, млрд,м</t>
    </r>
    <r>
      <rPr>
        <vertAlign val="superscript"/>
        <sz val="12"/>
        <rFont val="Times New Roman"/>
        <family val="1"/>
        <charset val="204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</si>
</sst>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40" x14ac:knownFonts="1">
    <font>
      <sz val="12"/>
      <name val="Times New Roman Cyr"/>
      <charset val="204"/>
    </font>
    <font>
      <sz val="12"/>
      <name val="Times New Roman Cyr"/>
      <charset val="204"/>
    </font>
    <font>
      <sz val="14"/>
      <color indexed="8"/>
      <name val="Times New Roman Cyr"/>
      <charset val="204"/>
    </font>
    <font>
      <sz val="12"/>
      <color indexed="12"/>
      <name val="Times New Roman Cyr"/>
      <charset val="204"/>
    </font>
    <font>
      <sz val="14"/>
      <color indexed="8"/>
      <name val="Times New Roman"/>
      <family val="1"/>
    </font>
    <font>
      <i/>
      <sz val="10"/>
      <color indexed="8"/>
      <name val="Times New Roman"/>
      <family val="1"/>
    </font>
    <font>
      <sz val="12"/>
      <name val="Times New Roman"/>
      <family val="1"/>
      <charset val="204"/>
    </font>
    <font>
      <i/>
      <sz val="8"/>
      <name val="Times New Roman"/>
      <family val="1"/>
    </font>
    <font>
      <i/>
      <sz val="9"/>
      <name val="Times New Roman"/>
      <family val="1"/>
    </font>
    <font>
      <i/>
      <sz val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 Cyr"/>
      <charset val="204"/>
    </font>
    <font>
      <sz val="12"/>
      <color indexed="8"/>
      <name val="Times New Roman"/>
      <family val="1"/>
    </font>
    <font>
      <sz val="12"/>
      <color indexed="8"/>
      <name val="Times New Roman Cyr"/>
      <family val="1"/>
      <charset val="204"/>
    </font>
    <font>
      <sz val="9"/>
      <color indexed="12"/>
      <name val="Times New Roman Cyr"/>
      <charset val="204"/>
    </font>
    <font>
      <sz val="12"/>
      <color indexed="10"/>
      <name val="Times New Roman Cyr"/>
      <charset val="204"/>
    </font>
    <font>
      <sz val="12"/>
      <name val="Times New Roman"/>
      <family val="1"/>
    </font>
    <font>
      <sz val="12"/>
      <color indexed="12"/>
      <name val="Times New Roman"/>
      <family val="1"/>
    </font>
    <font>
      <sz val="12"/>
      <color indexed="12"/>
      <name val="Times New Roman Cyr"/>
      <family val="1"/>
      <charset val="204"/>
    </font>
    <font>
      <b/>
      <sz val="12"/>
      <color indexed="10"/>
      <name val="Times New Roman"/>
      <family val="1"/>
    </font>
    <font>
      <b/>
      <sz val="12"/>
      <color indexed="12"/>
      <name val="Times New Roman"/>
      <family val="1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 Cyr"/>
      <family val="1"/>
      <charset val="204"/>
    </font>
    <font>
      <sz val="11"/>
      <name val="Times New Roman"/>
      <family val="1"/>
    </font>
    <font>
      <b/>
      <sz val="12"/>
      <name val="Times New Roman Cyr"/>
      <charset val="204"/>
    </font>
    <font>
      <b/>
      <sz val="12"/>
      <color indexed="8"/>
      <name val="Times New Roman Cyr"/>
      <charset val="204"/>
    </font>
    <font>
      <vertAlign val="superscript"/>
      <sz val="12"/>
      <name val="Times New Roman"/>
      <family val="1"/>
      <charset val="204"/>
    </font>
    <font>
      <b/>
      <sz val="10"/>
      <color indexed="8"/>
      <name val="Times New Roman"/>
      <family val="1"/>
    </font>
    <font>
      <i/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i/>
      <sz val="12"/>
      <name val="Times New Roman Cyr"/>
      <charset val="204"/>
    </font>
    <font>
      <sz val="10"/>
      <name val="Times New Roman Cyr"/>
      <charset val="204"/>
    </font>
    <font>
      <sz val="12"/>
      <color rgb="FFFF0000"/>
      <name val="Times New Roman"/>
      <family val="1"/>
    </font>
    <font>
      <sz val="12"/>
      <color rgb="FFFF0000"/>
      <name val="Times New Roman Cyr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</font>
    <font>
      <i/>
      <sz val="10"/>
      <color rgb="FFFF0000"/>
      <name val="Times New Roman"/>
      <family val="1"/>
    </font>
    <font>
      <sz val="11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292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4" fillId="0" borderId="1" xfId="0" applyFont="1" applyBorder="1" applyAlignment="1"/>
    <xf numFmtId="0" fontId="11" fillId="2" borderId="0" xfId="0" applyFont="1" applyFill="1" applyBorder="1" applyAlignment="1">
      <alignment horizontal="center"/>
    </xf>
    <xf numFmtId="0" fontId="3" fillId="0" borderId="0" xfId="0" applyFont="1" applyBorder="1"/>
    <xf numFmtId="164" fontId="11" fillId="0" borderId="9" xfId="0" applyNumberFormat="1" applyFont="1" applyFill="1" applyBorder="1"/>
    <xf numFmtId="0" fontId="12" fillId="2" borderId="10" xfId="2" applyFont="1" applyFill="1" applyBorder="1" applyAlignment="1">
      <alignment horizontal="center"/>
    </xf>
    <xf numFmtId="165" fontId="11" fillId="0" borderId="0" xfId="0" applyNumberFormat="1" applyFont="1" applyBorder="1"/>
    <xf numFmtId="164" fontId="11" fillId="0" borderId="0" xfId="0" applyNumberFormat="1" applyFont="1" applyBorder="1"/>
    <xf numFmtId="164" fontId="11" fillId="0" borderId="12" xfId="0" applyNumberFormat="1" applyFont="1" applyFill="1" applyBorder="1"/>
    <xf numFmtId="0" fontId="11" fillId="2" borderId="13" xfId="0" applyFont="1" applyFill="1" applyBorder="1" applyAlignment="1">
      <alignment horizontal="center"/>
    </xf>
    <xf numFmtId="0" fontId="11" fillId="0" borderId="0" xfId="0" applyFont="1" applyBorder="1"/>
    <xf numFmtId="165" fontId="5" fillId="2" borderId="13" xfId="0" applyNumberFormat="1" applyFont="1" applyFill="1" applyBorder="1" applyAlignment="1">
      <alignment horizontal="center"/>
    </xf>
    <xf numFmtId="164" fontId="11" fillId="0" borderId="14" xfId="0" applyNumberFormat="1" applyFont="1" applyFill="1" applyBorder="1"/>
    <xf numFmtId="164" fontId="11" fillId="0" borderId="15" xfId="0" applyNumberFormat="1" applyFont="1" applyFill="1" applyBorder="1"/>
    <xf numFmtId="165" fontId="12" fillId="0" borderId="0" xfId="2" applyNumberFormat="1" applyFont="1" applyBorder="1"/>
    <xf numFmtId="164" fontId="11" fillId="0" borderId="17" xfId="0" applyNumberFormat="1" applyFont="1" applyBorder="1"/>
    <xf numFmtId="165" fontId="3" fillId="0" borderId="0" xfId="0" applyNumberFormat="1" applyFont="1" applyBorder="1"/>
    <xf numFmtId="165" fontId="5" fillId="0" borderId="0" xfId="0" applyNumberFormat="1" applyFont="1" applyBorder="1" applyAlignment="1">
      <alignment horizontal="center"/>
    </xf>
    <xf numFmtId="0" fontId="14" fillId="0" borderId="0" xfId="0" applyFont="1" applyBorder="1"/>
    <xf numFmtId="9" fontId="11" fillId="0" borderId="18" xfId="0" applyNumberFormat="1" applyFont="1" applyBorder="1"/>
    <xf numFmtId="9" fontId="11" fillId="0" borderId="10" xfId="0" applyNumberFormat="1" applyFont="1" applyBorder="1"/>
    <xf numFmtId="165" fontId="3" fillId="0" borderId="0" xfId="0" applyNumberFormat="1" applyFont="1"/>
    <xf numFmtId="9" fontId="11" fillId="0" borderId="19" xfId="0" applyNumberFormat="1" applyFont="1" applyBorder="1"/>
    <xf numFmtId="9" fontId="11" fillId="0" borderId="13" xfId="0" applyNumberFormat="1" applyFont="1" applyBorder="1"/>
    <xf numFmtId="164" fontId="5" fillId="0" borderId="0" xfId="0" applyNumberFormat="1" applyFont="1" applyBorder="1"/>
    <xf numFmtId="9" fontId="11" fillId="0" borderId="20" xfId="0" applyNumberFormat="1" applyFont="1" applyBorder="1"/>
    <xf numFmtId="9" fontId="11" fillId="0" borderId="16" xfId="0" applyNumberFormat="1" applyFont="1" applyBorder="1"/>
    <xf numFmtId="0" fontId="11" fillId="2" borderId="10" xfId="0" applyFont="1" applyFill="1" applyBorder="1" applyAlignment="1">
      <alignment horizontal="center"/>
    </xf>
    <xf numFmtId="0" fontId="12" fillId="2" borderId="13" xfId="2" applyFont="1" applyFill="1" applyBorder="1" applyAlignment="1">
      <alignment horizontal="center"/>
    </xf>
    <xf numFmtId="0" fontId="5" fillId="2" borderId="13" xfId="2" applyFont="1" applyFill="1" applyBorder="1" applyAlignment="1">
      <alignment horizontal="center"/>
    </xf>
    <xf numFmtId="164" fontId="11" fillId="0" borderId="21" xfId="0" applyNumberFormat="1" applyFont="1" applyFill="1" applyBorder="1"/>
    <xf numFmtId="164" fontId="11" fillId="0" borderId="18" xfId="0" applyNumberFormat="1" applyFont="1" applyFill="1" applyBorder="1"/>
    <xf numFmtId="0" fontId="1" fillId="0" borderId="0" xfId="0" applyFont="1"/>
    <xf numFmtId="0" fontId="11" fillId="2" borderId="16" xfId="0" applyFont="1" applyFill="1" applyBorder="1" applyAlignment="1">
      <alignment horizontal="center"/>
    </xf>
    <xf numFmtId="164" fontId="11" fillId="0" borderId="2" xfId="0" applyNumberFormat="1" applyFont="1" applyFill="1" applyBorder="1"/>
    <xf numFmtId="164" fontId="11" fillId="0" borderId="11" xfId="0" applyNumberFormat="1" applyFont="1" applyFill="1" applyBorder="1"/>
    <xf numFmtId="164" fontId="11" fillId="0" borderId="23" xfId="0" applyNumberFormat="1" applyFont="1" applyFill="1" applyBorder="1"/>
    <xf numFmtId="0" fontId="13" fillId="0" borderId="25" xfId="0" applyFont="1" applyFill="1" applyBorder="1"/>
    <xf numFmtId="0" fontId="11" fillId="2" borderId="26" xfId="0" applyFont="1" applyFill="1" applyBorder="1" applyAlignment="1">
      <alignment horizontal="center"/>
    </xf>
    <xf numFmtId="0" fontId="13" fillId="0" borderId="27" xfId="0" applyFont="1" applyFill="1" applyBorder="1"/>
    <xf numFmtId="0" fontId="12" fillId="2" borderId="26" xfId="2" applyFont="1" applyFill="1" applyBorder="1" applyAlignment="1">
      <alignment horizontal="center"/>
    </xf>
    <xf numFmtId="0" fontId="3" fillId="0" borderId="0" xfId="0" applyFont="1" applyFill="1"/>
    <xf numFmtId="0" fontId="13" fillId="0" borderId="28" xfId="0" applyFont="1" applyFill="1" applyBorder="1"/>
    <xf numFmtId="164" fontId="11" fillId="0" borderId="5" xfId="0" applyNumberFormat="1" applyFont="1" applyFill="1" applyBorder="1"/>
    <xf numFmtId="0" fontId="13" fillId="2" borderId="1" xfId="0" applyFont="1" applyFill="1" applyBorder="1" applyAlignment="1">
      <alignment horizontal="center"/>
    </xf>
    <xf numFmtId="0" fontId="15" fillId="0" borderId="0" xfId="0" applyFont="1" applyFill="1" applyBorder="1"/>
    <xf numFmtId="164" fontId="13" fillId="0" borderId="17" xfId="0" applyNumberFormat="1" applyFont="1" applyFill="1" applyBorder="1"/>
    <xf numFmtId="0" fontId="13" fillId="0" borderId="10" xfId="0" applyFont="1" applyFill="1" applyBorder="1" applyAlignment="1">
      <alignment horizontal="center"/>
    </xf>
    <xf numFmtId="0" fontId="13" fillId="0" borderId="18" xfId="0" applyFont="1" applyFill="1" applyBorder="1"/>
    <xf numFmtId="0" fontId="13" fillId="0" borderId="13" xfId="0" applyFont="1" applyFill="1" applyBorder="1" applyAlignment="1">
      <alignment horizontal="center"/>
    </xf>
    <xf numFmtId="164" fontId="3" fillId="0" borderId="12" xfId="0" applyNumberFormat="1" applyFont="1" applyFill="1" applyBorder="1"/>
    <xf numFmtId="0" fontId="15" fillId="0" borderId="19" xfId="0" applyFont="1" applyFill="1" applyBorder="1"/>
    <xf numFmtId="164" fontId="13" fillId="0" borderId="21" xfId="0" applyNumberFormat="1" applyFont="1" applyFill="1" applyBorder="1"/>
    <xf numFmtId="0" fontId="13" fillId="0" borderId="26" xfId="0" applyFont="1" applyFill="1" applyBorder="1" applyAlignment="1">
      <alignment horizontal="center"/>
    </xf>
    <xf numFmtId="164" fontId="13" fillId="0" borderId="12" xfId="0" applyNumberFormat="1" applyFont="1" applyFill="1" applyBorder="1"/>
    <xf numFmtId="0" fontId="13" fillId="0" borderId="19" xfId="0" applyFont="1" applyFill="1" applyBorder="1"/>
    <xf numFmtId="0" fontId="13" fillId="0" borderId="16" xfId="0" applyFont="1" applyFill="1" applyBorder="1" applyAlignment="1">
      <alignment horizontal="center"/>
    </xf>
    <xf numFmtId="164" fontId="13" fillId="0" borderId="29" xfId="0" applyNumberFormat="1" applyFont="1" applyFill="1" applyBorder="1"/>
    <xf numFmtId="0" fontId="13" fillId="2" borderId="0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8" fillId="0" borderId="0" xfId="0" applyFont="1"/>
    <xf numFmtId="0" fontId="13" fillId="2" borderId="16" xfId="0" applyFont="1" applyFill="1" applyBorder="1" applyAlignment="1">
      <alignment horizontal="center"/>
    </xf>
    <xf numFmtId="164" fontId="10" fillId="0" borderId="14" xfId="0" applyNumberFormat="1" applyFont="1" applyFill="1" applyBorder="1" applyAlignment="1">
      <alignment vertical="center"/>
    </xf>
    <xf numFmtId="0" fontId="10" fillId="2" borderId="30" xfId="0" applyFont="1" applyFill="1" applyBorder="1" applyAlignment="1">
      <alignment horizontal="center" vertical="center"/>
    </xf>
    <xf numFmtId="0" fontId="20" fillId="0" borderId="0" xfId="0" applyFont="1"/>
    <xf numFmtId="164" fontId="12" fillId="0" borderId="12" xfId="0" applyNumberFormat="1" applyFont="1" applyFill="1" applyBorder="1"/>
    <xf numFmtId="0" fontId="12" fillId="2" borderId="13" xfId="0" applyFont="1" applyFill="1" applyBorder="1" applyAlignment="1">
      <alignment horizontal="center"/>
    </xf>
    <xf numFmtId="164" fontId="12" fillId="0" borderId="15" xfId="0" applyNumberFormat="1" applyFont="1" applyFill="1" applyBorder="1"/>
    <xf numFmtId="0" fontId="12" fillId="2" borderId="16" xfId="0" applyFont="1" applyFill="1" applyBorder="1" applyAlignment="1">
      <alignment horizontal="center"/>
    </xf>
    <xf numFmtId="164" fontId="21" fillId="0" borderId="9" xfId="0" applyNumberFormat="1" applyFont="1" applyFill="1" applyBorder="1"/>
    <xf numFmtId="0" fontId="10" fillId="2" borderId="10" xfId="0" applyFont="1" applyFill="1" applyBorder="1" applyAlignment="1">
      <alignment horizontal="center"/>
    </xf>
    <xf numFmtId="164" fontId="22" fillId="0" borderId="12" xfId="0" applyNumberFormat="1" applyFont="1" applyFill="1" applyBorder="1"/>
    <xf numFmtId="0" fontId="22" fillId="2" borderId="13" xfId="0" applyFont="1" applyFill="1" applyBorder="1" applyAlignment="1">
      <alignment horizontal="center"/>
    </xf>
    <xf numFmtId="164" fontId="22" fillId="0" borderId="15" xfId="0" applyNumberFormat="1" applyFont="1" applyFill="1" applyBorder="1"/>
    <xf numFmtId="0" fontId="22" fillId="2" borderId="16" xfId="0" applyFont="1" applyFill="1" applyBorder="1" applyAlignment="1">
      <alignment horizontal="center"/>
    </xf>
    <xf numFmtId="0" fontId="21" fillId="2" borderId="10" xfId="0" applyFont="1" applyFill="1" applyBorder="1" applyAlignment="1">
      <alignment horizontal="center"/>
    </xf>
    <xf numFmtId="164" fontId="22" fillId="0" borderId="31" xfId="0" applyNumberFormat="1" applyFont="1" applyFill="1" applyBorder="1"/>
    <xf numFmtId="0" fontId="22" fillId="2" borderId="30" xfId="0" applyFont="1" applyFill="1" applyBorder="1" applyAlignment="1">
      <alignment horizontal="center"/>
    </xf>
    <xf numFmtId="164" fontId="11" fillId="0" borderId="19" xfId="0" applyNumberFormat="1" applyFont="1" applyFill="1" applyBorder="1"/>
    <xf numFmtId="164" fontId="11" fillId="0" borderId="20" xfId="0" applyNumberFormat="1" applyFont="1" applyFill="1" applyBorder="1"/>
    <xf numFmtId="164" fontId="11" fillId="0" borderId="12" xfId="0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center"/>
    </xf>
    <xf numFmtId="0" fontId="17" fillId="0" borderId="0" xfId="0" applyFont="1"/>
    <xf numFmtId="164" fontId="3" fillId="0" borderId="19" xfId="0" applyNumberFormat="1" applyFont="1" applyFill="1" applyBorder="1"/>
    <xf numFmtId="0" fontId="3" fillId="2" borderId="13" xfId="0" applyFont="1" applyFill="1" applyBorder="1" applyAlignment="1">
      <alignment horizontal="center"/>
    </xf>
    <xf numFmtId="164" fontId="3" fillId="0" borderId="32" xfId="0" applyNumberFormat="1" applyFont="1" applyFill="1" applyBorder="1"/>
    <xf numFmtId="0" fontId="3" fillId="2" borderId="26" xfId="0" applyFont="1" applyFill="1" applyBorder="1" applyAlignment="1">
      <alignment horizontal="center"/>
    </xf>
    <xf numFmtId="164" fontId="3" fillId="0" borderId="9" xfId="0" applyNumberFormat="1" applyFont="1" applyFill="1" applyBorder="1"/>
    <xf numFmtId="0" fontId="3" fillId="2" borderId="10" xfId="0" applyFont="1" applyFill="1" applyBorder="1" applyAlignment="1">
      <alignment horizontal="center"/>
    </xf>
    <xf numFmtId="164" fontId="3" fillId="0" borderId="29" xfId="0" applyNumberFormat="1" applyFont="1" applyFill="1" applyBorder="1"/>
    <xf numFmtId="0" fontId="3" fillId="2" borderId="0" xfId="0" applyFont="1" applyFill="1" applyBorder="1" applyAlignment="1">
      <alignment horizontal="center"/>
    </xf>
    <xf numFmtId="164" fontId="3" fillId="0" borderId="15" xfId="0" applyNumberFormat="1" applyFont="1" applyFill="1" applyBorder="1"/>
    <xf numFmtId="0" fontId="3" fillId="2" borderId="16" xfId="0" applyFont="1" applyFill="1" applyBorder="1" applyAlignment="1">
      <alignment horizontal="center"/>
    </xf>
    <xf numFmtId="164" fontId="3" fillId="0" borderId="14" xfId="0" applyNumberFormat="1" applyFont="1" applyFill="1" applyBorder="1"/>
    <xf numFmtId="0" fontId="3" fillId="2" borderId="30" xfId="0" applyFont="1" applyFill="1" applyBorder="1" applyAlignment="1">
      <alignment horizontal="center"/>
    </xf>
    <xf numFmtId="164" fontId="1" fillId="0" borderId="14" xfId="0" applyNumberFormat="1" applyFont="1" applyFill="1" applyBorder="1"/>
    <xf numFmtId="0" fontId="1" fillId="2" borderId="30" xfId="0" applyFont="1" applyFill="1" applyBorder="1" applyAlignment="1">
      <alignment horizontal="center"/>
    </xf>
    <xf numFmtId="164" fontId="1" fillId="0" borderId="12" xfId="0" applyNumberFormat="1" applyFont="1" applyFill="1" applyBorder="1"/>
    <xf numFmtId="0" fontId="1" fillId="2" borderId="13" xfId="0" applyFont="1" applyFill="1" applyBorder="1" applyAlignment="1">
      <alignment horizontal="center"/>
    </xf>
    <xf numFmtId="164" fontId="1" fillId="0" borderId="21" xfId="0" applyNumberFormat="1" applyFont="1" applyFill="1" applyBorder="1"/>
    <xf numFmtId="0" fontId="1" fillId="2" borderId="26" xfId="0" applyFont="1" applyFill="1" applyBorder="1" applyAlignment="1">
      <alignment horizontal="center"/>
    </xf>
    <xf numFmtId="164" fontId="24" fillId="0" borderId="3" xfId="0" applyNumberFormat="1" applyFont="1" applyFill="1" applyBorder="1"/>
    <xf numFmtId="164" fontId="11" fillId="0" borderId="9" xfId="0" applyNumberFormat="1" applyFont="1" applyFill="1" applyBorder="1" applyAlignment="1">
      <alignment vertical="center"/>
    </xf>
    <xf numFmtId="0" fontId="12" fillId="2" borderId="30" xfId="2" applyFont="1" applyFill="1" applyBorder="1" applyAlignment="1">
      <alignment horizontal="center"/>
    </xf>
    <xf numFmtId="164" fontId="11" fillId="0" borderId="12" xfId="0" applyNumberFormat="1" applyFont="1" applyFill="1" applyBorder="1" applyAlignment="1"/>
    <xf numFmtId="165" fontId="12" fillId="2" borderId="13" xfId="2" applyNumberFormat="1" applyFont="1" applyFill="1" applyBorder="1" applyAlignment="1">
      <alignment horizontal="center"/>
    </xf>
    <xf numFmtId="164" fontId="11" fillId="5" borderId="12" xfId="0" applyNumberFormat="1" applyFont="1" applyFill="1" applyBorder="1" applyAlignment="1">
      <alignment vertical="center"/>
    </xf>
    <xf numFmtId="165" fontId="11" fillId="2" borderId="13" xfId="0" applyNumberFormat="1" applyFont="1" applyFill="1" applyBorder="1"/>
    <xf numFmtId="164" fontId="11" fillId="5" borderId="15" xfId="0" applyNumberFormat="1" applyFont="1" applyFill="1" applyBorder="1" applyAlignment="1">
      <alignment vertical="center"/>
    </xf>
    <xf numFmtId="165" fontId="11" fillId="2" borderId="16" xfId="0" applyNumberFormat="1" applyFont="1" applyFill="1" applyBorder="1"/>
    <xf numFmtId="0" fontId="12" fillId="0" borderId="19" xfId="2" applyFont="1" applyFill="1" applyBorder="1" applyAlignment="1">
      <alignment horizontal="center"/>
    </xf>
    <xf numFmtId="164" fontId="1" fillId="0" borderId="19" xfId="0" applyNumberFormat="1" applyFont="1" applyFill="1" applyBorder="1"/>
    <xf numFmtId="164" fontId="1" fillId="0" borderId="20" xfId="0" applyNumberFormat="1" applyFont="1" applyFill="1" applyBorder="1"/>
    <xf numFmtId="164" fontId="1" fillId="0" borderId="15" xfId="0" applyNumberFormat="1" applyFont="1" applyFill="1" applyBorder="1"/>
    <xf numFmtId="164" fontId="11" fillId="0" borderId="9" xfId="0" applyNumberFormat="1" applyFont="1" applyFill="1" applyBorder="1" applyAlignment="1"/>
    <xf numFmtId="164" fontId="1" fillId="0" borderId="12" xfId="0" applyNumberFormat="1" applyFont="1" applyFill="1" applyBorder="1" applyAlignment="1"/>
    <xf numFmtId="0" fontId="11" fillId="0" borderId="4" xfId="0" applyFont="1" applyFill="1" applyBorder="1"/>
    <xf numFmtId="164" fontId="3" fillId="0" borderId="3" xfId="0" applyNumberFormat="1" applyFont="1" applyFill="1" applyBorder="1"/>
    <xf numFmtId="164" fontId="3" fillId="3" borderId="9" xfId="0" applyNumberFormat="1" applyFont="1" applyFill="1" applyBorder="1"/>
    <xf numFmtId="164" fontId="3" fillId="3" borderId="12" xfId="0" applyNumberFormat="1" applyFont="1" applyFill="1" applyBorder="1"/>
    <xf numFmtId="0" fontId="1" fillId="0" borderId="0" xfId="0" applyFont="1" applyBorder="1" applyAlignment="1">
      <alignment wrapText="1"/>
    </xf>
    <xf numFmtId="164" fontId="3" fillId="6" borderId="12" xfId="0" applyNumberFormat="1" applyFont="1" applyFill="1" applyBorder="1"/>
    <xf numFmtId="0" fontId="11" fillId="0" borderId="1" xfId="0" applyFont="1" applyFill="1" applyBorder="1"/>
    <xf numFmtId="164" fontId="3" fillId="0" borderId="6" xfId="0" applyNumberFormat="1" applyFont="1" applyFill="1" applyBorder="1"/>
    <xf numFmtId="164" fontId="24" fillId="0" borderId="0" xfId="0" applyNumberFormat="1" applyFont="1"/>
    <xf numFmtId="0" fontId="11" fillId="0" borderId="0" xfId="0" applyFont="1" applyFill="1"/>
    <xf numFmtId="164" fontId="3" fillId="0" borderId="0" xfId="0" applyNumberFormat="1" applyFont="1" applyFill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13" fillId="0" borderId="0" xfId="0" applyFont="1" applyFill="1" applyBorder="1"/>
    <xf numFmtId="164" fontId="11" fillId="0" borderId="17" xfId="0" applyNumberFormat="1" applyFont="1" applyFill="1" applyBorder="1"/>
    <xf numFmtId="0" fontId="11" fillId="3" borderId="18" xfId="0" applyFont="1" applyFill="1" applyBorder="1"/>
    <xf numFmtId="0" fontId="11" fillId="3" borderId="19" xfId="0" applyFont="1" applyFill="1" applyBorder="1"/>
    <xf numFmtId="0" fontId="15" fillId="0" borderId="27" xfId="0" applyFont="1" applyFill="1" applyBorder="1"/>
    <xf numFmtId="0" fontId="15" fillId="0" borderId="33" xfId="0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3" fillId="0" borderId="34" xfId="0" applyFont="1" applyFill="1" applyBorder="1"/>
    <xf numFmtId="165" fontId="13" fillId="0" borderId="19" xfId="0" applyNumberFormat="1" applyFont="1" applyFill="1" applyBorder="1"/>
    <xf numFmtId="0" fontId="13" fillId="0" borderId="32" xfId="0" applyFont="1" applyFill="1" applyBorder="1"/>
    <xf numFmtId="0" fontId="15" fillId="0" borderId="32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9" fillId="0" borderId="34" xfId="0" applyFont="1" applyFill="1" applyBorder="1"/>
    <xf numFmtId="0" fontId="15" fillId="0" borderId="17" xfId="0" applyFont="1" applyFill="1" applyBorder="1"/>
    <xf numFmtId="0" fontId="15" fillId="0" borderId="19" xfId="0" applyFont="1" applyFill="1" applyBorder="1" applyAlignment="1">
      <alignment horizontal="right"/>
    </xf>
    <xf numFmtId="0" fontId="10" fillId="0" borderId="18" xfId="0" applyFont="1" applyFill="1" applyBorder="1"/>
    <xf numFmtId="0" fontId="15" fillId="0" borderId="8" xfId="0" applyFont="1" applyFill="1" applyBorder="1"/>
    <xf numFmtId="0" fontId="15" fillId="0" borderId="34" xfId="0" applyFont="1" applyFill="1" applyBorder="1"/>
    <xf numFmtId="165" fontId="13" fillId="0" borderId="18" xfId="0" applyNumberFormat="1" applyFont="1" applyFill="1" applyBorder="1"/>
    <xf numFmtId="9" fontId="13" fillId="0" borderId="19" xfId="0" applyNumberFormat="1" applyFont="1" applyFill="1" applyBorder="1"/>
    <xf numFmtId="1" fontId="1" fillId="0" borderId="19" xfId="0" applyNumberFormat="1" applyFont="1" applyFill="1" applyBorder="1"/>
    <xf numFmtId="0" fontId="15" fillId="5" borderId="19" xfId="0" applyFont="1" applyFill="1" applyBorder="1"/>
    <xf numFmtId="0" fontId="15" fillId="5" borderId="20" xfId="0" applyFont="1" applyFill="1" applyBorder="1"/>
    <xf numFmtId="0" fontId="11" fillId="6" borderId="19" xfId="0" applyFont="1" applyFill="1" applyBorder="1"/>
    <xf numFmtId="0" fontId="11" fillId="0" borderId="20" xfId="0" applyFont="1" applyFill="1" applyBorder="1"/>
    <xf numFmtId="0" fontId="6" fillId="0" borderId="24" xfId="2" applyFont="1" applyBorder="1" applyAlignment="1">
      <alignment wrapText="1"/>
    </xf>
    <xf numFmtId="0" fontId="23" fillId="0" borderId="24" xfId="0" applyFont="1" applyBorder="1" applyAlignment="1">
      <alignment wrapText="1"/>
    </xf>
    <xf numFmtId="0" fontId="23" fillId="4" borderId="24" xfId="0" applyFont="1" applyFill="1" applyBorder="1" applyAlignment="1">
      <alignment wrapText="1"/>
    </xf>
    <xf numFmtId="0" fontId="24" fillId="0" borderId="24" xfId="0" applyFont="1" applyBorder="1" applyAlignment="1">
      <alignment wrapText="1"/>
    </xf>
    <xf numFmtId="0" fontId="25" fillId="0" borderId="24" xfId="0" applyFont="1" applyBorder="1" applyAlignment="1">
      <alignment wrapText="1"/>
    </xf>
    <xf numFmtId="0" fontId="23" fillId="0" borderId="24" xfId="0" applyFont="1" applyFill="1" applyBorder="1"/>
    <xf numFmtId="165" fontId="16" fillId="0" borderId="24" xfId="0" applyNumberFormat="1" applyFont="1" applyBorder="1" applyAlignment="1">
      <alignment horizontal="center" vertical="center"/>
    </xf>
    <xf numFmtId="165" fontId="16" fillId="5" borderId="24" xfId="2" applyNumberFormat="1" applyFont="1" applyFill="1" applyBorder="1" applyAlignment="1">
      <alignment horizontal="center" vertical="center"/>
    </xf>
    <xf numFmtId="165" fontId="16" fillId="0" borderId="24" xfId="0" applyNumberFormat="1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165" fontId="16" fillId="3" borderId="24" xfId="0" applyNumberFormat="1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/>
    </xf>
    <xf numFmtId="165" fontId="16" fillId="6" borderId="24" xfId="0" applyNumberFormat="1" applyFont="1" applyFill="1" applyBorder="1" applyAlignment="1">
      <alignment horizontal="center" vertical="center"/>
    </xf>
    <xf numFmtId="164" fontId="16" fillId="0" borderId="24" xfId="1" applyNumberFormat="1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165" fontId="5" fillId="2" borderId="13" xfId="0" applyNumberFormat="1" applyFont="1" applyFill="1" applyBorder="1" applyAlignment="1">
      <alignment vertical="center"/>
    </xf>
    <xf numFmtId="165" fontId="11" fillId="0" borderId="0" xfId="0" applyNumberFormat="1" applyFont="1" applyBorder="1" applyAlignment="1">
      <alignment vertical="center"/>
    </xf>
    <xf numFmtId="164" fontId="11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1" fillId="0" borderId="19" xfId="0" applyFont="1" applyFill="1" applyBorder="1" applyAlignment="1">
      <alignment vertical="center"/>
    </xf>
    <xf numFmtId="165" fontId="9" fillId="0" borderId="24" xfId="2" applyNumberFormat="1" applyFont="1" applyBorder="1" applyAlignment="1">
      <alignment horizontal="center" vertical="center"/>
    </xf>
    <xf numFmtId="0" fontId="11" fillId="2" borderId="30" xfId="0" applyFont="1" applyFill="1" applyBorder="1" applyAlignment="1">
      <alignment horizontal="center"/>
    </xf>
    <xf numFmtId="0" fontId="6" fillId="0" borderId="36" xfId="0" applyFont="1" applyBorder="1" applyAlignment="1">
      <alignment horizontal="left" wrapText="1"/>
    </xf>
    <xf numFmtId="0" fontId="0" fillId="0" borderId="24" xfId="0" applyFont="1" applyBorder="1" applyAlignment="1">
      <alignment wrapText="1"/>
    </xf>
    <xf numFmtId="0" fontId="3" fillId="0" borderId="0" xfId="0" applyFont="1" applyAlignment="1">
      <alignment wrapText="1"/>
    </xf>
    <xf numFmtId="165" fontId="0" fillId="0" borderId="24" xfId="0" applyNumberFormat="1" applyFont="1" applyBorder="1" applyAlignment="1">
      <alignment horizontal="center" vertical="center"/>
    </xf>
    <xf numFmtId="0" fontId="0" fillId="0" borderId="24" xfId="0" applyFont="1" applyFill="1" applyBorder="1" applyAlignment="1">
      <alignment wrapText="1"/>
    </xf>
    <xf numFmtId="0" fontId="0" fillId="0" borderId="22" xfId="0" applyFont="1" applyBorder="1" applyAlignment="1">
      <alignment horizontal="left" wrapText="1"/>
    </xf>
    <xf numFmtId="165" fontId="16" fillId="0" borderId="24" xfId="2" applyNumberFormat="1" applyFont="1" applyFill="1" applyBorder="1" applyAlignment="1">
      <alignment horizontal="center" vertical="center"/>
    </xf>
    <xf numFmtId="0" fontId="16" fillId="0" borderId="24" xfId="2" applyFont="1" applyBorder="1" applyAlignment="1">
      <alignment wrapText="1"/>
    </xf>
    <xf numFmtId="165" fontId="16" fillId="0" borderId="24" xfId="2" applyNumberFormat="1" applyFont="1" applyBorder="1" applyAlignment="1">
      <alignment horizontal="center" vertical="center"/>
    </xf>
    <xf numFmtId="0" fontId="0" fillId="0" borderId="24" xfId="0" applyFont="1" applyBorder="1"/>
    <xf numFmtId="0" fontId="30" fillId="0" borderId="24" xfId="0" applyFont="1" applyBorder="1" applyAlignment="1">
      <alignment wrapText="1"/>
    </xf>
    <xf numFmtId="0" fontId="0" fillId="0" borderId="24" xfId="0" applyFont="1" applyBorder="1" applyAlignment="1">
      <alignment horizontal="left" vertical="center" wrapText="1" indent="1"/>
    </xf>
    <xf numFmtId="0" fontId="0" fillId="0" borderId="24" xfId="0" applyFont="1" applyBorder="1" applyAlignment="1">
      <alignment horizontal="center" wrapText="1"/>
    </xf>
    <xf numFmtId="0" fontId="0" fillId="0" borderId="24" xfId="0" applyFont="1" applyBorder="1" applyAlignment="1">
      <alignment horizontal="left" wrapText="1" indent="1"/>
    </xf>
    <xf numFmtId="0" fontId="26" fillId="0" borderId="24" xfId="0" applyFont="1" applyBorder="1" applyAlignment="1">
      <alignment vertical="center"/>
    </xf>
    <xf numFmtId="0" fontId="31" fillId="0" borderId="24" xfId="0" applyFont="1" applyBorder="1" applyAlignment="1">
      <alignment wrapText="1"/>
    </xf>
    <xf numFmtId="0" fontId="0" fillId="0" borderId="24" xfId="0" applyFont="1" applyFill="1" applyBorder="1"/>
    <xf numFmtId="0" fontId="32" fillId="0" borderId="24" xfId="0" applyFont="1" applyBorder="1" applyAlignment="1">
      <alignment wrapText="1"/>
    </xf>
    <xf numFmtId="0" fontId="0" fillId="5" borderId="24" xfId="0" applyFont="1" applyFill="1" applyBorder="1" applyAlignment="1">
      <alignment wrapText="1"/>
    </xf>
    <xf numFmtId="0" fontId="0" fillId="3" borderId="24" xfId="0" applyFont="1" applyFill="1" applyBorder="1" applyAlignment="1">
      <alignment wrapText="1"/>
    </xf>
    <xf numFmtId="0" fontId="0" fillId="6" borderId="24" xfId="0" applyFont="1" applyFill="1" applyBorder="1" applyAlignment="1">
      <alignment wrapText="1"/>
    </xf>
    <xf numFmtId="0" fontId="0" fillId="0" borderId="0" xfId="0" applyFont="1"/>
    <xf numFmtId="0" fontId="33" fillId="0" borderId="0" xfId="0" applyFont="1" applyAlignment="1">
      <alignment vertical="top" wrapText="1"/>
    </xf>
    <xf numFmtId="165" fontId="35" fillId="0" borderId="24" xfId="0" applyNumberFormat="1" applyFont="1" applyBorder="1" applyAlignment="1">
      <alignment horizontal="center" vertical="center"/>
    </xf>
    <xf numFmtId="165" fontId="34" fillId="0" borderId="24" xfId="0" applyNumberFormat="1" applyFont="1" applyBorder="1" applyAlignment="1">
      <alignment horizontal="center" vertical="center"/>
    </xf>
    <xf numFmtId="165" fontId="34" fillId="0" borderId="24" xfId="0" applyNumberFormat="1" applyFont="1" applyFill="1" applyBorder="1" applyAlignment="1">
      <alignment horizontal="center" vertical="center"/>
    </xf>
    <xf numFmtId="165" fontId="34" fillId="0" borderId="22" xfId="0" applyNumberFormat="1" applyFont="1" applyFill="1" applyBorder="1" applyAlignment="1">
      <alignment horizontal="center" vertical="center"/>
    </xf>
    <xf numFmtId="165" fontId="34" fillId="0" borderId="24" xfId="2" applyNumberFormat="1" applyFont="1" applyFill="1" applyBorder="1" applyAlignment="1">
      <alignment horizontal="center" vertical="center"/>
    </xf>
    <xf numFmtId="165" fontId="34" fillId="0" borderId="24" xfId="2" applyNumberFormat="1" applyFont="1" applyBorder="1" applyAlignment="1">
      <alignment horizontal="center" vertical="center"/>
    </xf>
    <xf numFmtId="165" fontId="36" fillId="0" borderId="24" xfId="0" applyNumberFormat="1" applyFont="1" applyBorder="1" applyAlignment="1">
      <alignment horizontal="center" vertical="center"/>
    </xf>
    <xf numFmtId="165" fontId="35" fillId="3" borderId="24" xfId="0" applyNumberFormat="1" applyFont="1" applyFill="1" applyBorder="1" applyAlignment="1">
      <alignment horizontal="center" vertical="center"/>
    </xf>
    <xf numFmtId="165" fontId="34" fillId="4" borderId="24" xfId="2" applyNumberFormat="1" applyFont="1" applyFill="1" applyBorder="1" applyAlignment="1">
      <alignment horizontal="center" vertical="center" wrapText="1"/>
    </xf>
    <xf numFmtId="165" fontId="34" fillId="3" borderId="24" xfId="0" applyNumberFormat="1" applyFont="1" applyFill="1" applyBorder="1" applyAlignment="1">
      <alignment horizontal="center" vertical="center"/>
    </xf>
    <xf numFmtId="165" fontId="37" fillId="0" borderId="24" xfId="0" applyNumberFormat="1" applyFont="1" applyBorder="1" applyAlignment="1">
      <alignment horizontal="center" vertical="center" wrapText="1"/>
    </xf>
    <xf numFmtId="165" fontId="34" fillId="0" borderId="24" xfId="0" applyNumberFormat="1" applyFont="1" applyBorder="1" applyAlignment="1">
      <alignment horizontal="center" vertical="center" wrapText="1"/>
    </xf>
    <xf numFmtId="165" fontId="38" fillId="0" borderId="24" xfId="0" applyNumberFormat="1" applyFont="1" applyBorder="1" applyAlignment="1">
      <alignment horizontal="center" vertical="center" wrapText="1"/>
    </xf>
    <xf numFmtId="165" fontId="34" fillId="0" borderId="24" xfId="2" applyNumberFormat="1" applyFont="1" applyBorder="1" applyAlignment="1">
      <alignment horizontal="center" vertical="center" wrapText="1"/>
    </xf>
    <xf numFmtId="165" fontId="34" fillId="0" borderId="24" xfId="2" applyNumberFormat="1" applyFont="1" applyFill="1" applyBorder="1" applyAlignment="1">
      <alignment horizontal="center" vertical="center" wrapText="1"/>
    </xf>
    <xf numFmtId="165" fontId="37" fillId="0" borderId="24" xfId="2" applyNumberFormat="1" applyFont="1" applyBorder="1" applyAlignment="1">
      <alignment horizontal="center" vertical="center" wrapText="1"/>
    </xf>
    <xf numFmtId="2" fontId="16" fillId="7" borderId="24" xfId="0" applyNumberFormat="1" applyFont="1" applyFill="1" applyBorder="1" applyAlignment="1">
      <alignment horizontal="center" vertical="center"/>
    </xf>
    <xf numFmtId="2" fontId="6" fillId="7" borderId="24" xfId="0" applyNumberFormat="1" applyFont="1" applyFill="1" applyBorder="1" applyAlignment="1">
      <alignment horizontal="center" vertical="center"/>
    </xf>
    <xf numFmtId="1" fontId="6" fillId="0" borderId="24" xfId="0" applyNumberFormat="1" applyFont="1" applyFill="1" applyBorder="1" applyAlignment="1">
      <alignment horizontal="center" vertical="center"/>
    </xf>
    <xf numFmtId="1" fontId="16" fillId="0" borderId="24" xfId="1" applyNumberFormat="1" applyFont="1" applyFill="1" applyBorder="1" applyAlignment="1">
      <alignment horizontal="center" vertical="center"/>
    </xf>
    <xf numFmtId="165" fontId="1" fillId="0" borderId="24" xfId="0" applyNumberFormat="1" applyFont="1" applyBorder="1" applyAlignment="1">
      <alignment horizontal="center" vertical="center"/>
    </xf>
    <xf numFmtId="1" fontId="16" fillId="0" borderId="24" xfId="0" applyNumberFormat="1" applyFont="1" applyBorder="1" applyAlignment="1">
      <alignment horizontal="center" vertical="center"/>
    </xf>
    <xf numFmtId="165" fontId="6" fillId="0" borderId="24" xfId="0" applyNumberFormat="1" applyFont="1" applyBorder="1" applyAlignment="1">
      <alignment horizontal="center" vertical="center"/>
    </xf>
    <xf numFmtId="165" fontId="16" fillId="0" borderId="24" xfId="2" applyNumberFormat="1" applyFont="1" applyBorder="1" applyAlignment="1">
      <alignment horizontal="center" vertical="center" wrapText="1"/>
    </xf>
    <xf numFmtId="165" fontId="16" fillId="0" borderId="24" xfId="2" applyNumberFormat="1" applyFont="1" applyFill="1" applyBorder="1" applyAlignment="1">
      <alignment horizontal="center" vertical="center" wrapText="1"/>
    </xf>
    <xf numFmtId="165" fontId="0" fillId="0" borderId="24" xfId="0" applyNumberFormat="1" applyFont="1" applyBorder="1" applyAlignment="1">
      <alignment horizontal="center" vertical="center" wrapText="1"/>
    </xf>
    <xf numFmtId="0" fontId="32" fillId="0" borderId="24" xfId="0" applyFont="1" applyFill="1" applyBorder="1" applyAlignment="1">
      <alignment wrapText="1"/>
    </xf>
    <xf numFmtId="0" fontId="26" fillId="8" borderId="24" xfId="0" applyFont="1" applyFill="1" applyBorder="1" applyAlignment="1">
      <alignment wrapText="1"/>
    </xf>
    <xf numFmtId="164" fontId="34" fillId="8" borderId="24" xfId="1" applyNumberFormat="1" applyFont="1" applyFill="1" applyBorder="1" applyAlignment="1">
      <alignment horizontal="center" vertical="center"/>
    </xf>
    <xf numFmtId="165" fontId="35" fillId="8" borderId="24" xfId="0" applyNumberFormat="1" applyFont="1" applyFill="1" applyBorder="1" applyAlignment="1">
      <alignment horizontal="center" vertical="center"/>
    </xf>
    <xf numFmtId="0" fontId="11" fillId="8" borderId="1" xfId="0" applyFont="1" applyFill="1" applyBorder="1"/>
    <xf numFmtId="164" fontId="3" fillId="8" borderId="6" xfId="0" applyNumberFormat="1" applyFont="1" applyFill="1" applyBorder="1"/>
    <xf numFmtId="0" fontId="3" fillId="8" borderId="0" xfId="0" applyFont="1" applyFill="1" applyBorder="1" applyAlignment="1">
      <alignment horizontal="center"/>
    </xf>
    <xf numFmtId="0" fontId="23" fillId="8" borderId="24" xfId="0" applyFont="1" applyFill="1" applyBorder="1"/>
    <xf numFmtId="165" fontId="16" fillId="8" borderId="24" xfId="0" applyNumberFormat="1" applyFont="1" applyFill="1" applyBorder="1" applyAlignment="1">
      <alignment horizontal="center" vertical="center"/>
    </xf>
    <xf numFmtId="165" fontId="1" fillId="8" borderId="24" xfId="0" applyNumberFormat="1" applyFont="1" applyFill="1" applyBorder="1" applyAlignment="1">
      <alignment horizontal="center" vertical="center"/>
    </xf>
    <xf numFmtId="0" fontId="15" fillId="8" borderId="7" xfId="0" applyFont="1" applyFill="1" applyBorder="1"/>
    <xf numFmtId="164" fontId="11" fillId="8" borderId="8" xfId="0" applyNumberFormat="1" applyFont="1" applyFill="1" applyBorder="1"/>
    <xf numFmtId="0" fontId="11" fillId="8" borderId="10" xfId="0" applyFont="1" applyFill="1" applyBorder="1" applyAlignment="1">
      <alignment horizontal="center"/>
    </xf>
    <xf numFmtId="0" fontId="15" fillId="8" borderId="26" xfId="0" applyFont="1" applyFill="1" applyBorder="1"/>
    <xf numFmtId="164" fontId="1" fillId="8" borderId="3" xfId="0" applyNumberFormat="1" applyFont="1" applyFill="1" applyBorder="1"/>
    <xf numFmtId="0" fontId="3" fillId="8" borderId="10" xfId="0" applyFont="1" applyFill="1" applyBorder="1" applyAlignment="1">
      <alignment horizontal="center"/>
    </xf>
    <xf numFmtId="0" fontId="35" fillId="8" borderId="24" xfId="0" applyFont="1" applyFill="1" applyBorder="1"/>
    <xf numFmtId="164" fontId="35" fillId="8" borderId="24" xfId="0" applyNumberFormat="1" applyFont="1" applyFill="1" applyBorder="1"/>
    <xf numFmtId="0" fontId="11" fillId="8" borderId="7" xfId="0" applyFont="1" applyFill="1" applyBorder="1"/>
    <xf numFmtId="0" fontId="11" fillId="8" borderId="0" xfId="0" applyFont="1" applyFill="1" applyBorder="1" applyAlignment="1">
      <alignment horizontal="center"/>
    </xf>
    <xf numFmtId="0" fontId="30" fillId="8" borderId="24" xfId="0" applyFont="1" applyFill="1" applyBorder="1" applyAlignment="1">
      <alignment wrapText="1"/>
    </xf>
    <xf numFmtId="165" fontId="34" fillId="8" borderId="24" xfId="0" applyNumberFormat="1" applyFont="1" applyFill="1" applyBorder="1" applyAlignment="1">
      <alignment horizontal="center" vertical="center"/>
    </xf>
    <xf numFmtId="0" fontId="15" fillId="8" borderId="25" xfId="0" applyFont="1" applyFill="1" applyBorder="1"/>
    <xf numFmtId="164" fontId="11" fillId="8" borderId="2" xfId="0" applyNumberFormat="1" applyFont="1" applyFill="1" applyBorder="1"/>
    <xf numFmtId="0" fontId="23" fillId="8" borderId="24" xfId="0" applyFont="1" applyFill="1" applyBorder="1" applyAlignment="1">
      <alignment wrapText="1"/>
    </xf>
    <xf numFmtId="164" fontId="13" fillId="8" borderId="8" xfId="0" applyNumberFormat="1" applyFont="1" applyFill="1" applyBorder="1"/>
    <xf numFmtId="0" fontId="13" fillId="8" borderId="10" xfId="0" applyFont="1" applyFill="1" applyBorder="1" applyAlignment="1">
      <alignment horizontal="center"/>
    </xf>
    <xf numFmtId="0" fontId="23" fillId="8" borderId="24" xfId="2" applyFont="1" applyFill="1" applyBorder="1" applyAlignment="1">
      <alignment wrapText="1"/>
    </xf>
    <xf numFmtId="165" fontId="10" fillId="8" borderId="18" xfId="0" applyNumberFormat="1" applyFont="1" applyFill="1" applyBorder="1" applyAlignment="1">
      <alignment horizontal="right" vertical="center"/>
    </xf>
    <xf numFmtId="164" fontId="11" fillId="8" borderId="14" xfId="0" applyNumberFormat="1" applyFont="1" applyFill="1" applyBorder="1" applyAlignment="1">
      <alignment vertical="center"/>
    </xf>
    <xf numFmtId="0" fontId="10" fillId="8" borderId="10" xfId="0" applyFont="1" applyFill="1" applyBorder="1" applyAlignment="1">
      <alignment horizontal="center" vertical="center"/>
    </xf>
    <xf numFmtId="165" fontId="16" fillId="7" borderId="24" xfId="0" applyNumberFormat="1" applyFont="1" applyFill="1" applyBorder="1" applyAlignment="1">
      <alignment horizontal="center" vertical="center"/>
    </xf>
    <xf numFmtId="0" fontId="13" fillId="7" borderId="19" xfId="0" applyFont="1" applyFill="1" applyBorder="1"/>
    <xf numFmtId="164" fontId="11" fillId="7" borderId="12" xfId="0" applyNumberFormat="1" applyFont="1" applyFill="1" applyBorder="1"/>
    <xf numFmtId="0" fontId="13" fillId="7" borderId="13" xfId="0" applyFont="1" applyFill="1" applyBorder="1" applyAlignment="1">
      <alignment horizontal="center"/>
    </xf>
    <xf numFmtId="0" fontId="24" fillId="7" borderId="19" xfId="0" applyFont="1" applyFill="1" applyBorder="1"/>
    <xf numFmtId="164" fontId="0" fillId="7" borderId="12" xfId="0" applyNumberFormat="1" applyFont="1" applyFill="1" applyBorder="1"/>
    <xf numFmtId="0" fontId="24" fillId="7" borderId="13" xfId="0" applyFont="1" applyFill="1" applyBorder="1" applyAlignment="1">
      <alignment horizontal="center"/>
    </xf>
    <xf numFmtId="0" fontId="39" fillId="0" borderId="0" xfId="0" applyFont="1" applyAlignment="1">
      <alignment horizontal="center" vertical="center"/>
    </xf>
    <xf numFmtId="1" fontId="16" fillId="0" borderId="24" xfId="0" applyNumberFormat="1" applyFont="1" applyFill="1" applyBorder="1" applyAlignment="1">
      <alignment horizontal="center" vertical="center"/>
    </xf>
    <xf numFmtId="165" fontId="6" fillId="8" borderId="24" xfId="0" applyNumberFormat="1" applyFont="1" applyFill="1" applyBorder="1" applyAlignment="1">
      <alignment horizontal="center" vertical="center"/>
    </xf>
    <xf numFmtId="165" fontId="0" fillId="8" borderId="24" xfId="0" applyNumberFormat="1" applyFont="1" applyFill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164" fontId="29" fillId="0" borderId="24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4" fontId="7" fillId="0" borderId="3" xfId="2" applyNumberFormat="1" applyFont="1" applyFill="1" applyBorder="1" applyAlignment="1">
      <alignment horizontal="center" vertical="center" wrapText="1"/>
    </xf>
    <xf numFmtId="164" fontId="7" fillId="0" borderId="6" xfId="2" applyNumberFormat="1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left" wrapText="1"/>
    </xf>
    <xf numFmtId="164" fontId="8" fillId="0" borderId="4" xfId="2" applyNumberFormat="1" applyFont="1" applyFill="1" applyBorder="1" applyAlignment="1">
      <alignment horizontal="center" vertical="center" wrapText="1"/>
    </xf>
    <xf numFmtId="164" fontId="8" fillId="0" borderId="1" xfId="2" applyNumberFormat="1" applyFont="1" applyFill="1" applyBorder="1" applyAlignment="1">
      <alignment horizontal="center" vertical="center" wrapText="1"/>
    </xf>
    <xf numFmtId="164" fontId="9" fillId="0" borderId="0" xfId="2" applyNumberFormat="1" applyFont="1" applyFill="1" applyBorder="1" applyAlignment="1">
      <alignment horizontal="center" vertical="center" wrapText="1"/>
    </xf>
    <xf numFmtId="164" fontId="8" fillId="0" borderId="0" xfId="2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_Осн.пок.с-э.р.мес.01г" xfId="2"/>
    <cellStyle name="Процентный" xfId="1" builtinId="5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9"/>
  <sheetViews>
    <sheetView tabSelected="1" topLeftCell="A13" zoomScale="90" zoomScaleNormal="90" workbookViewId="0">
      <selection activeCell="I62" sqref="I62"/>
    </sheetView>
  </sheetViews>
  <sheetFormatPr defaultColWidth="9" defaultRowHeight="15.75" x14ac:dyDescent="0.25"/>
  <cols>
    <col min="1" max="1" width="52.25" style="2" customWidth="1"/>
    <col min="2" max="3" width="10" style="2" customWidth="1"/>
    <col min="4" max="4" width="11.75" style="131" customWidth="1"/>
    <col min="5" max="5" width="10" style="128" hidden="1" customWidth="1"/>
    <col min="6" max="6" width="10.25" style="129" hidden="1" customWidth="1"/>
    <col min="7" max="7" width="0" style="130" hidden="1" customWidth="1"/>
    <col min="8" max="8" width="9.875" style="2" customWidth="1"/>
    <col min="9" max="9" width="12" style="2" bestFit="1" customWidth="1"/>
    <col min="10" max="16384" width="9" style="2"/>
  </cols>
  <sheetData>
    <row r="1" spans="1:9" ht="18.95" customHeight="1" x14ac:dyDescent="0.3">
      <c r="A1" s="274" t="s">
        <v>0</v>
      </c>
      <c r="B1" s="274"/>
      <c r="C1" s="274"/>
      <c r="D1" s="274"/>
      <c r="E1" s="274"/>
      <c r="F1" s="274"/>
      <c r="G1" s="1"/>
    </row>
    <row r="2" spans="1:9" ht="52.5" customHeight="1" x14ac:dyDescent="0.3">
      <c r="A2" s="275" t="s">
        <v>158</v>
      </c>
      <c r="B2" s="276"/>
      <c r="C2" s="276"/>
      <c r="D2" s="276"/>
      <c r="E2" s="276"/>
      <c r="F2" s="276"/>
      <c r="G2" s="3"/>
    </row>
    <row r="3" spans="1:9" ht="25.15" customHeight="1" thickBot="1" x14ac:dyDescent="0.35">
      <c r="A3" s="277" t="s">
        <v>154</v>
      </c>
      <c r="B3" s="277"/>
      <c r="C3" s="277"/>
      <c r="D3" s="277"/>
      <c r="E3" s="278"/>
      <c r="F3" s="278"/>
      <c r="G3" s="4"/>
    </row>
    <row r="4" spans="1:9" ht="23.25" customHeight="1" x14ac:dyDescent="0.25">
      <c r="A4" s="279" t="s">
        <v>1</v>
      </c>
      <c r="B4" s="285" t="s">
        <v>155</v>
      </c>
      <c r="C4" s="285" t="s">
        <v>150</v>
      </c>
      <c r="D4" s="280" t="s">
        <v>156</v>
      </c>
      <c r="E4" s="281" t="s">
        <v>2</v>
      </c>
      <c r="F4" s="283" t="s">
        <v>3</v>
      </c>
      <c r="G4" s="288" t="s">
        <v>3</v>
      </c>
      <c r="H4" s="290"/>
      <c r="I4" s="291"/>
    </row>
    <row r="5" spans="1:9" ht="18" customHeight="1" thickBot="1" x14ac:dyDescent="0.3">
      <c r="A5" s="279"/>
      <c r="B5" s="286"/>
      <c r="C5" s="286"/>
      <c r="D5" s="280"/>
      <c r="E5" s="282"/>
      <c r="F5" s="284"/>
      <c r="G5" s="289"/>
      <c r="H5" s="290"/>
      <c r="I5" s="291"/>
    </row>
    <row r="6" spans="1:9" ht="18.95" customHeight="1" thickBot="1" x14ac:dyDescent="0.3">
      <c r="A6" s="232" t="s">
        <v>147</v>
      </c>
      <c r="B6" s="233"/>
      <c r="C6" s="233"/>
      <c r="D6" s="234"/>
      <c r="E6" s="235"/>
      <c r="F6" s="236"/>
      <c r="G6" s="237"/>
      <c r="H6" s="123"/>
      <c r="I6" s="6"/>
    </row>
    <row r="7" spans="1:9" ht="16.5" customHeight="1" thickBot="1" x14ac:dyDescent="0.3">
      <c r="A7" s="186" t="s">
        <v>135</v>
      </c>
      <c r="B7" s="223">
        <v>89</v>
      </c>
      <c r="C7" s="223">
        <v>86</v>
      </c>
      <c r="D7" s="185">
        <f>B7/C7*100</f>
        <v>103.48837209302326</v>
      </c>
      <c r="E7" s="125"/>
      <c r="F7" s="126"/>
      <c r="G7" s="93"/>
      <c r="H7" s="123"/>
      <c r="I7" s="6"/>
    </row>
    <row r="8" spans="1:9" ht="16.5" customHeight="1" thickBot="1" x14ac:dyDescent="0.3">
      <c r="A8" s="186" t="s">
        <v>136</v>
      </c>
      <c r="B8" s="223">
        <v>135</v>
      </c>
      <c r="C8" s="223">
        <v>138</v>
      </c>
      <c r="D8" s="185">
        <f>B8/C8*100</f>
        <v>97.826086956521735</v>
      </c>
      <c r="E8" s="125"/>
      <c r="F8" s="126"/>
      <c r="G8" s="93"/>
      <c r="H8" s="123"/>
      <c r="I8" s="6"/>
    </row>
    <row r="9" spans="1:9" ht="16.5" customHeight="1" thickBot="1" x14ac:dyDescent="0.3">
      <c r="A9" s="186" t="s">
        <v>137</v>
      </c>
      <c r="B9" s="224">
        <v>-47</v>
      </c>
      <c r="C9" s="224">
        <v>-46</v>
      </c>
      <c r="D9" s="225">
        <f>B9/C9*100</f>
        <v>102.17391304347827</v>
      </c>
      <c r="E9" s="125"/>
      <c r="F9" s="126"/>
      <c r="G9" s="93"/>
      <c r="H9" s="123"/>
      <c r="I9" s="6"/>
    </row>
    <row r="10" spans="1:9" ht="16.5" customHeight="1" thickBot="1" x14ac:dyDescent="0.3">
      <c r="A10" s="186" t="s">
        <v>138</v>
      </c>
      <c r="B10" s="224">
        <v>-97</v>
      </c>
      <c r="C10" s="224">
        <v>-239</v>
      </c>
      <c r="D10" s="185">
        <f>B10/C10*100</f>
        <v>40.585774058577407</v>
      </c>
      <c r="E10" s="125"/>
      <c r="F10" s="126"/>
      <c r="G10" s="93"/>
      <c r="H10" s="123"/>
      <c r="I10" s="6"/>
    </row>
    <row r="11" spans="1:9" ht="18.95" customHeight="1" thickBot="1" x14ac:dyDescent="0.3">
      <c r="A11" s="238" t="s">
        <v>89</v>
      </c>
      <c r="B11" s="239"/>
      <c r="C11" s="239"/>
      <c r="D11" s="240"/>
      <c r="E11" s="241"/>
      <c r="F11" s="242"/>
      <c r="G11" s="243"/>
    </row>
    <row r="12" spans="1:9" ht="18.95" hidden="1" customHeight="1" x14ac:dyDescent="0.25">
      <c r="A12" s="183" t="s">
        <v>90</v>
      </c>
      <c r="B12" s="206"/>
      <c r="C12" s="206"/>
      <c r="D12" s="205"/>
      <c r="E12" s="144"/>
      <c r="F12" s="34"/>
      <c r="G12" s="12"/>
    </row>
    <row r="13" spans="1:9" ht="32.25" thickBot="1" x14ac:dyDescent="0.3">
      <c r="A13" s="159" t="s">
        <v>148</v>
      </c>
      <c r="B13" s="165">
        <v>188.7</v>
      </c>
      <c r="C13" s="165">
        <v>160.69999999999999</v>
      </c>
      <c r="D13" s="185">
        <v>117.4</v>
      </c>
      <c r="E13" s="54"/>
      <c r="F13" s="113"/>
      <c r="G13" s="12"/>
    </row>
    <row r="14" spans="1:9" ht="16.5" hidden="1" thickBot="1" x14ac:dyDescent="0.3">
      <c r="A14" s="183" t="s">
        <v>91</v>
      </c>
      <c r="B14" s="207"/>
      <c r="C14" s="207"/>
      <c r="D14" s="205"/>
      <c r="E14" s="54"/>
      <c r="F14" s="114"/>
      <c r="G14" s="87"/>
    </row>
    <row r="15" spans="1:9" ht="16.5" hidden="1" thickBot="1" x14ac:dyDescent="0.3">
      <c r="A15" s="187" t="s">
        <v>92</v>
      </c>
      <c r="B15" s="208"/>
      <c r="C15" s="208"/>
      <c r="D15" s="205"/>
      <c r="E15" s="54"/>
      <c r="F15" s="83"/>
      <c r="G15" s="108"/>
    </row>
    <row r="16" spans="1:9" ht="16.5" hidden="1" thickBot="1" x14ac:dyDescent="0.3">
      <c r="A16" s="183" t="s">
        <v>93</v>
      </c>
      <c r="B16" s="207"/>
      <c r="C16" s="207"/>
      <c r="D16" s="205"/>
      <c r="E16" s="54"/>
      <c r="F16" s="114"/>
      <c r="G16" s="87"/>
    </row>
    <row r="17" spans="1:9" ht="16.5" hidden="1" thickBot="1" x14ac:dyDescent="0.3">
      <c r="A17" s="183" t="s">
        <v>94</v>
      </c>
      <c r="B17" s="207"/>
      <c r="C17" s="207"/>
      <c r="D17" s="205"/>
      <c r="E17" s="54"/>
      <c r="F17" s="114" t="s">
        <v>95</v>
      </c>
      <c r="G17" s="87"/>
    </row>
    <row r="18" spans="1:9" ht="32.25" hidden="1" thickBot="1" x14ac:dyDescent="0.3">
      <c r="A18" s="183" t="s">
        <v>96</v>
      </c>
      <c r="B18" s="206"/>
      <c r="C18" s="206"/>
      <c r="D18" s="205"/>
      <c r="E18" s="54"/>
      <c r="F18" s="114"/>
      <c r="G18" s="87"/>
    </row>
    <row r="19" spans="1:9" ht="18.95" hidden="1" customHeight="1" x14ac:dyDescent="0.25">
      <c r="A19" s="163" t="s">
        <v>97</v>
      </c>
      <c r="B19" s="206"/>
      <c r="C19" s="206"/>
      <c r="D19" s="205"/>
      <c r="E19" s="54"/>
      <c r="F19" s="114"/>
      <c r="G19" s="87"/>
    </row>
    <row r="20" spans="1:9" ht="49.7" hidden="1" customHeight="1" thickBot="1" x14ac:dyDescent="0.3">
      <c r="A20" s="162" t="s">
        <v>98</v>
      </c>
      <c r="B20" s="209"/>
      <c r="C20" s="209"/>
      <c r="D20" s="205"/>
      <c r="E20" s="145"/>
      <c r="F20" s="115"/>
      <c r="G20" s="95"/>
    </row>
    <row r="21" spans="1:9" ht="32.25" hidden="1" customHeight="1" x14ac:dyDescent="0.25">
      <c r="A21" s="183" t="s">
        <v>99</v>
      </c>
      <c r="B21" s="206"/>
      <c r="C21" s="206"/>
      <c r="D21" s="205"/>
      <c r="E21" s="151"/>
      <c r="F21" s="98"/>
      <c r="G21" s="97"/>
    </row>
    <row r="22" spans="1:9" ht="16.5" hidden="1" customHeight="1" thickBot="1" x14ac:dyDescent="0.3">
      <c r="A22" s="183" t="s">
        <v>100</v>
      </c>
      <c r="B22" s="205"/>
      <c r="C22" s="205"/>
      <c r="D22" s="205"/>
      <c r="E22" s="54"/>
      <c r="F22" s="116"/>
      <c r="G22" s="95"/>
    </row>
    <row r="23" spans="1:9" ht="18.95" customHeight="1" thickBot="1" x14ac:dyDescent="0.3">
      <c r="A23" s="238" t="s">
        <v>101</v>
      </c>
      <c r="B23" s="234"/>
      <c r="C23" s="234"/>
      <c r="D23" s="234"/>
      <c r="E23" s="244"/>
      <c r="F23" s="245"/>
      <c r="G23" s="246"/>
    </row>
    <row r="24" spans="1:9" ht="29.25" customHeight="1" x14ac:dyDescent="0.25">
      <c r="A24" s="159" t="s">
        <v>149</v>
      </c>
      <c r="B24" s="165">
        <v>8.1</v>
      </c>
      <c r="C24" s="165">
        <v>8.3000000000000007</v>
      </c>
      <c r="D24" s="185">
        <v>97.6</v>
      </c>
      <c r="E24" s="144"/>
      <c r="F24" s="117"/>
      <c r="G24" s="87"/>
      <c r="H24" s="184"/>
      <c r="I24" s="184"/>
    </row>
    <row r="25" spans="1:9" x14ac:dyDescent="0.25">
      <c r="A25" s="159" t="s">
        <v>129</v>
      </c>
      <c r="B25" s="167">
        <v>7</v>
      </c>
      <c r="C25" s="167">
        <v>7.2</v>
      </c>
      <c r="D25" s="185">
        <v>97.2</v>
      </c>
      <c r="E25" s="54"/>
      <c r="F25" s="118"/>
      <c r="G25" s="87"/>
      <c r="H25" s="184"/>
      <c r="I25" s="184"/>
    </row>
    <row r="26" spans="1:9" ht="37.5" customHeight="1" x14ac:dyDescent="0.25">
      <c r="A26" s="189" t="s">
        <v>134</v>
      </c>
      <c r="B26" s="226">
        <v>27</v>
      </c>
      <c r="C26" s="226">
        <v>19</v>
      </c>
      <c r="D26" s="185">
        <v>142.1</v>
      </c>
      <c r="E26" s="54"/>
      <c r="F26" s="118"/>
      <c r="G26" s="87"/>
    </row>
    <row r="27" spans="1:9" ht="30" hidden="1" customHeight="1" x14ac:dyDescent="0.25">
      <c r="A27" s="189" t="s">
        <v>102</v>
      </c>
      <c r="B27" s="165"/>
      <c r="C27" s="165"/>
      <c r="D27" s="185"/>
      <c r="E27" s="58"/>
      <c r="F27" s="107" t="e">
        <f>C27/E27</f>
        <v>#DIV/0!</v>
      </c>
      <c r="G27" s="87"/>
    </row>
    <row r="28" spans="1:9" ht="16.5" thickBot="1" x14ac:dyDescent="0.3">
      <c r="A28" s="159" t="s">
        <v>130</v>
      </c>
      <c r="B28" s="190">
        <v>0.4</v>
      </c>
      <c r="C28" s="190">
        <v>0.3</v>
      </c>
      <c r="D28" s="185">
        <v>133.30000000000001</v>
      </c>
      <c r="E28" s="145"/>
      <c r="F28" s="116"/>
      <c r="G28" s="95"/>
    </row>
    <row r="29" spans="1:9" ht="18.95" customHeight="1" thickBot="1" x14ac:dyDescent="0.3">
      <c r="A29" s="238" t="s">
        <v>4</v>
      </c>
      <c r="B29" s="247"/>
      <c r="C29" s="247"/>
      <c r="D29" s="248"/>
      <c r="E29" s="249"/>
      <c r="F29" s="242"/>
      <c r="G29" s="250"/>
      <c r="H29" s="6"/>
      <c r="I29" s="6"/>
    </row>
    <row r="30" spans="1:9" ht="78" customHeight="1" x14ac:dyDescent="0.25">
      <c r="A30" s="192" t="s">
        <v>126</v>
      </c>
      <c r="B30" s="190">
        <v>527641.30000000005</v>
      </c>
      <c r="C30" s="190">
        <v>443396</v>
      </c>
      <c r="D30" s="185">
        <v>119</v>
      </c>
      <c r="E30" s="138"/>
      <c r="F30" s="7" t="e">
        <f>C30/E30</f>
        <v>#DIV/0!</v>
      </c>
      <c r="G30" s="8">
        <v>515</v>
      </c>
      <c r="H30" s="9"/>
      <c r="I30" s="10"/>
    </row>
    <row r="31" spans="1:9" x14ac:dyDescent="0.25">
      <c r="A31" s="191" t="s">
        <v>5</v>
      </c>
      <c r="B31" s="210"/>
      <c r="C31" s="210"/>
      <c r="D31" s="205"/>
      <c r="E31" s="139"/>
      <c r="F31" s="11"/>
      <c r="G31" s="12"/>
      <c r="H31" s="13"/>
      <c r="I31" s="10"/>
    </row>
    <row r="32" spans="1:9" s="178" customFormat="1" x14ac:dyDescent="0.25">
      <c r="A32" s="193" t="s">
        <v>122</v>
      </c>
      <c r="B32" s="188">
        <v>525464.4</v>
      </c>
      <c r="C32" s="188">
        <v>441196</v>
      </c>
      <c r="D32" s="185">
        <v>119.1</v>
      </c>
      <c r="E32" s="174"/>
      <c r="F32" s="83" t="e">
        <f t="shared" ref="F32:F38" si="0">C32/E32</f>
        <v>#DIV/0!</v>
      </c>
      <c r="G32" s="175"/>
      <c r="H32" s="176"/>
      <c r="I32" s="177"/>
    </row>
    <row r="33" spans="1:12" s="178" customFormat="1" x14ac:dyDescent="0.25">
      <c r="A33" s="193" t="s">
        <v>123</v>
      </c>
      <c r="B33" s="190"/>
      <c r="C33" s="190">
        <v>260.60000000000002</v>
      </c>
      <c r="D33" s="230"/>
      <c r="E33" s="179"/>
      <c r="F33" s="83" t="e">
        <f t="shared" si="0"/>
        <v>#DIV/0!</v>
      </c>
      <c r="G33" s="175"/>
      <c r="H33" s="176"/>
      <c r="I33" s="177"/>
    </row>
    <row r="34" spans="1:12" ht="10.5" hidden="1" customHeight="1" x14ac:dyDescent="0.25">
      <c r="A34" s="194" t="s">
        <v>120</v>
      </c>
      <c r="B34" s="209"/>
      <c r="C34" s="209"/>
      <c r="D34" s="205"/>
      <c r="E34" s="139"/>
      <c r="F34" s="11" t="e">
        <f t="shared" si="0"/>
        <v>#DIV/0!</v>
      </c>
      <c r="G34" s="14"/>
      <c r="H34" s="9"/>
      <c r="I34" s="10"/>
    </row>
    <row r="35" spans="1:12" ht="30.4" customHeight="1" x14ac:dyDescent="0.25">
      <c r="A35" s="195" t="s">
        <v>121</v>
      </c>
      <c r="B35" s="190">
        <v>1902.9</v>
      </c>
      <c r="C35" s="190">
        <v>1766.7</v>
      </c>
      <c r="D35" s="225">
        <v>107.7</v>
      </c>
      <c r="E35" s="139"/>
      <c r="F35" s="11" t="e">
        <f t="shared" si="0"/>
        <v>#DIV/0!</v>
      </c>
      <c r="G35" s="14"/>
      <c r="H35" s="9"/>
      <c r="I35" s="10"/>
    </row>
    <row r="36" spans="1:12" hidden="1" x14ac:dyDescent="0.25">
      <c r="A36" s="183" t="s">
        <v>6</v>
      </c>
      <c r="B36" s="210"/>
      <c r="C36" s="210"/>
      <c r="D36" s="205"/>
      <c r="E36" s="139"/>
      <c r="F36" s="11" t="e">
        <f t="shared" si="0"/>
        <v>#DIV/0!</v>
      </c>
      <c r="G36" s="14"/>
      <c r="H36" s="9"/>
      <c r="I36" s="10"/>
    </row>
    <row r="37" spans="1:12" ht="30.4" customHeight="1" thickBot="1" x14ac:dyDescent="0.3">
      <c r="A37" s="195" t="s">
        <v>119</v>
      </c>
      <c r="B37" s="190" t="s">
        <v>157</v>
      </c>
      <c r="C37" s="190">
        <v>35.200000000000003</v>
      </c>
      <c r="D37" s="185" t="s">
        <v>157</v>
      </c>
      <c r="E37" s="139"/>
      <c r="F37" s="15"/>
      <c r="G37" s="14"/>
      <c r="H37" s="9"/>
      <c r="I37" s="10"/>
    </row>
    <row r="38" spans="1:12" ht="18.95" hidden="1" customHeight="1" thickBot="1" x14ac:dyDescent="0.3">
      <c r="A38" s="183" t="s">
        <v>7</v>
      </c>
      <c r="B38" s="210"/>
      <c r="C38" s="210"/>
      <c r="D38" s="205"/>
      <c r="E38" s="139"/>
      <c r="F38" s="15" t="e">
        <f t="shared" si="0"/>
        <v>#DIV/0!</v>
      </c>
      <c r="G38" s="14"/>
      <c r="H38" s="9"/>
      <c r="I38" s="10"/>
    </row>
    <row r="39" spans="1:12" ht="18.95" hidden="1" customHeight="1" thickBot="1" x14ac:dyDescent="0.3">
      <c r="A39" s="196" t="s">
        <v>8</v>
      </c>
      <c r="B39" s="205"/>
      <c r="C39" s="205"/>
      <c r="D39" s="205"/>
      <c r="E39" s="10"/>
      <c r="F39" s="18"/>
      <c r="G39" s="10"/>
      <c r="H39" s="19"/>
      <c r="I39" s="19"/>
      <c r="J39" s="20"/>
      <c r="K39" s="17"/>
      <c r="L39" s="21"/>
    </row>
    <row r="40" spans="1:12" ht="18.95" hidden="1" customHeight="1" x14ac:dyDescent="0.25">
      <c r="A40" s="197" t="s">
        <v>9</v>
      </c>
      <c r="B40" s="205"/>
      <c r="C40" s="205"/>
      <c r="D40" s="205"/>
      <c r="E40" s="22"/>
      <c r="F40" s="22"/>
      <c r="G40" s="23" t="e">
        <f>D40/#REF!</f>
        <v>#REF!</v>
      </c>
      <c r="I40" s="24"/>
      <c r="J40" s="20"/>
      <c r="K40" s="17"/>
      <c r="L40" s="21"/>
    </row>
    <row r="41" spans="1:12" hidden="1" x14ac:dyDescent="0.25">
      <c r="A41" s="191" t="s">
        <v>5</v>
      </c>
      <c r="B41" s="205"/>
      <c r="C41" s="205"/>
      <c r="D41" s="205"/>
      <c r="E41" s="25"/>
      <c r="F41" s="25"/>
      <c r="G41" s="26"/>
      <c r="H41" s="27"/>
      <c r="I41" s="20"/>
      <c r="J41" s="20"/>
      <c r="K41" s="17"/>
      <c r="L41" s="21"/>
    </row>
    <row r="42" spans="1:12" hidden="1" x14ac:dyDescent="0.25">
      <c r="A42" s="195" t="s">
        <v>122</v>
      </c>
      <c r="B42" s="205"/>
      <c r="C42" s="205"/>
      <c r="D42" s="205"/>
      <c r="E42" s="25"/>
      <c r="F42" s="25"/>
      <c r="G42" s="26" t="e">
        <f>D42/#REF!</f>
        <v>#REF!</v>
      </c>
      <c r="H42" s="27"/>
      <c r="I42" s="20"/>
      <c r="J42" s="20"/>
      <c r="K42" s="17"/>
      <c r="L42" s="21"/>
    </row>
    <row r="43" spans="1:12" hidden="1" x14ac:dyDescent="0.25">
      <c r="A43" s="195" t="s">
        <v>123</v>
      </c>
      <c r="B43" s="205"/>
      <c r="C43" s="205"/>
      <c r="D43" s="205"/>
      <c r="E43" s="25"/>
      <c r="F43" s="25"/>
      <c r="G43" s="26" t="e">
        <f>D43/#REF!</f>
        <v>#REF!</v>
      </c>
      <c r="H43" s="27"/>
      <c r="I43" s="20"/>
      <c r="J43" s="20"/>
      <c r="K43" s="17"/>
      <c r="L43" s="21"/>
    </row>
    <row r="44" spans="1:12" hidden="1" x14ac:dyDescent="0.25">
      <c r="A44" s="183" t="s">
        <v>124</v>
      </c>
      <c r="B44" s="205"/>
      <c r="C44" s="205"/>
      <c r="D44" s="205"/>
      <c r="E44" s="25"/>
      <c r="F44" s="25"/>
      <c r="G44" s="26" t="e">
        <f>D44/#REF!</f>
        <v>#REF!</v>
      </c>
      <c r="H44" s="27"/>
      <c r="I44" s="20"/>
      <c r="J44" s="20"/>
      <c r="K44" s="17"/>
      <c r="L44" s="21"/>
    </row>
    <row r="45" spans="1:12" ht="31.5" hidden="1" x14ac:dyDescent="0.25">
      <c r="A45" s="195" t="s">
        <v>121</v>
      </c>
      <c r="B45" s="205"/>
      <c r="C45" s="205"/>
      <c r="D45" s="205"/>
      <c r="E45" s="25"/>
      <c r="F45" s="25"/>
      <c r="G45" s="26" t="e">
        <f>D45/#REF!</f>
        <v>#REF!</v>
      </c>
      <c r="H45" s="27"/>
      <c r="I45" s="20"/>
      <c r="J45" s="20"/>
      <c r="K45" s="17"/>
      <c r="L45" s="21"/>
    </row>
    <row r="46" spans="1:12" hidden="1" x14ac:dyDescent="0.25">
      <c r="A46" s="183" t="s">
        <v>6</v>
      </c>
      <c r="B46" s="205"/>
      <c r="C46" s="205"/>
      <c r="D46" s="205"/>
      <c r="E46" s="25"/>
      <c r="F46" s="25"/>
      <c r="G46" s="26" t="e">
        <f>D46/#REF!</f>
        <v>#REF!</v>
      </c>
      <c r="H46" s="27"/>
      <c r="I46" s="20"/>
      <c r="J46" s="20"/>
      <c r="K46" s="17"/>
      <c r="L46" s="21"/>
    </row>
    <row r="47" spans="1:12" ht="31.5" hidden="1" x14ac:dyDescent="0.25">
      <c r="A47" s="195" t="s">
        <v>119</v>
      </c>
      <c r="B47" s="205"/>
      <c r="C47" s="205"/>
      <c r="D47" s="205"/>
      <c r="E47" s="25"/>
      <c r="F47" s="25"/>
      <c r="G47" s="26" t="e">
        <f>D47/#REF!</f>
        <v>#REF!</v>
      </c>
      <c r="H47" s="27"/>
      <c r="I47" s="20"/>
      <c r="J47" s="20"/>
      <c r="K47" s="17"/>
      <c r="L47" s="21"/>
    </row>
    <row r="48" spans="1:12" ht="16.5" hidden="1" thickBot="1" x14ac:dyDescent="0.3">
      <c r="A48" s="183"/>
      <c r="B48" s="205"/>
      <c r="C48" s="205"/>
      <c r="D48" s="205"/>
      <c r="E48" s="28"/>
      <c r="F48" s="28"/>
      <c r="G48" s="29" t="e">
        <f>D48/#REF!</f>
        <v>#REF!</v>
      </c>
      <c r="H48" s="27"/>
      <c r="I48" s="20"/>
      <c r="J48" s="20"/>
      <c r="K48" s="17"/>
      <c r="L48" s="21"/>
    </row>
    <row r="49" spans="1:12" ht="33.75" customHeight="1" thickBot="1" x14ac:dyDescent="0.3">
      <c r="A49" s="251" t="s">
        <v>10</v>
      </c>
      <c r="B49" s="252"/>
      <c r="C49" s="252"/>
      <c r="D49" s="234"/>
      <c r="E49" s="241"/>
      <c r="F49" s="242"/>
      <c r="G49" s="243"/>
      <c r="J49" s="6"/>
      <c r="K49" s="6"/>
      <c r="L49" s="6"/>
    </row>
    <row r="50" spans="1:12" ht="20.45" customHeight="1" thickBot="1" x14ac:dyDescent="0.3">
      <c r="A50" s="182" t="s">
        <v>159</v>
      </c>
      <c r="B50" s="227">
        <v>28.3</v>
      </c>
      <c r="C50" s="227">
        <v>31.3</v>
      </c>
      <c r="D50" s="227">
        <v>90.3</v>
      </c>
      <c r="E50" s="48"/>
      <c r="F50" s="133"/>
      <c r="G50" s="181"/>
      <c r="J50" s="6"/>
      <c r="K50" s="6"/>
      <c r="L50" s="6"/>
    </row>
    <row r="51" spans="1:12" ht="16.5" customHeight="1" x14ac:dyDescent="0.25">
      <c r="A51" s="195" t="s">
        <v>133</v>
      </c>
      <c r="B51" s="227">
        <v>1519.1</v>
      </c>
      <c r="C51" s="227">
        <v>1439.9</v>
      </c>
      <c r="D51" s="227">
        <v>105.5</v>
      </c>
      <c r="E51" s="140"/>
      <c r="F51" s="15" t="e">
        <f>C51/E51</f>
        <v>#DIV/0!</v>
      </c>
      <c r="G51" s="31">
        <v>9</v>
      </c>
    </row>
    <row r="52" spans="1:12" ht="16.5" hidden="1" customHeight="1" x14ac:dyDescent="0.25">
      <c r="A52" s="183" t="s">
        <v>11</v>
      </c>
      <c r="B52" s="211"/>
      <c r="C52" s="211"/>
      <c r="D52" s="227"/>
      <c r="E52" s="58"/>
      <c r="F52" s="11" t="e">
        <f t="shared" ref="F52:F57" si="1">C52/E52</f>
        <v>#DIV/0!</v>
      </c>
      <c r="G52" s="31">
        <v>180</v>
      </c>
    </row>
    <row r="53" spans="1:12" ht="16.5" hidden="1" customHeight="1" x14ac:dyDescent="0.25">
      <c r="A53" s="183" t="s">
        <v>12</v>
      </c>
      <c r="B53" s="211"/>
      <c r="C53" s="211"/>
      <c r="D53" s="227"/>
      <c r="E53" s="58"/>
      <c r="F53" s="11" t="e">
        <f t="shared" si="1"/>
        <v>#DIV/0!</v>
      </c>
      <c r="G53" s="32"/>
    </row>
    <row r="54" spans="1:12" ht="16.5" hidden="1" customHeight="1" x14ac:dyDescent="0.25">
      <c r="A54" s="183" t="s">
        <v>13</v>
      </c>
      <c r="B54" s="211"/>
      <c r="C54" s="211"/>
      <c r="D54" s="227"/>
      <c r="E54" s="58"/>
      <c r="F54" s="11" t="e">
        <f t="shared" si="1"/>
        <v>#DIV/0!</v>
      </c>
      <c r="G54" s="31">
        <v>1.2</v>
      </c>
    </row>
    <row r="55" spans="1:12" ht="16.5" customHeight="1" x14ac:dyDescent="0.25">
      <c r="A55" s="195" t="s">
        <v>139</v>
      </c>
      <c r="B55" s="227">
        <v>1418.8</v>
      </c>
      <c r="C55" s="227">
        <v>1547.2</v>
      </c>
      <c r="D55" s="227">
        <v>91.7</v>
      </c>
      <c r="E55" s="58"/>
      <c r="F55" s="11" t="e">
        <f>C55/E55</f>
        <v>#DIV/0!</v>
      </c>
      <c r="G55" s="31">
        <v>174</v>
      </c>
    </row>
    <row r="56" spans="1:12" ht="16.5" hidden="1" customHeight="1" x14ac:dyDescent="0.25">
      <c r="A56" s="195" t="s">
        <v>14</v>
      </c>
      <c r="B56" s="210"/>
      <c r="C56" s="210"/>
      <c r="D56" s="227"/>
      <c r="E56" s="58"/>
      <c r="F56" s="11" t="e">
        <f t="shared" si="1"/>
        <v>#DIV/0!</v>
      </c>
      <c r="G56" s="31">
        <v>11.6</v>
      </c>
    </row>
    <row r="57" spans="1:12" ht="16.5" customHeight="1" x14ac:dyDescent="0.25">
      <c r="A57" s="195" t="s">
        <v>144</v>
      </c>
      <c r="B57" s="188" t="s">
        <v>157</v>
      </c>
      <c r="C57" s="188">
        <v>12.06</v>
      </c>
      <c r="D57" s="165" t="s">
        <v>157</v>
      </c>
      <c r="E57" s="58"/>
      <c r="F57" s="11" t="e">
        <f t="shared" si="1"/>
        <v>#DIV/0!</v>
      </c>
      <c r="G57" s="32"/>
    </row>
    <row r="58" spans="1:12" ht="30.75" customHeight="1" x14ac:dyDescent="0.25">
      <c r="A58" s="195" t="s">
        <v>146</v>
      </c>
      <c r="B58" s="188" t="s">
        <v>157</v>
      </c>
      <c r="C58" s="188">
        <v>3101</v>
      </c>
      <c r="D58" s="165" t="s">
        <v>157</v>
      </c>
      <c r="E58" s="58"/>
      <c r="F58" s="11"/>
      <c r="G58" s="32"/>
    </row>
    <row r="59" spans="1:12" s="35" customFormat="1" ht="16.5" hidden="1" thickBot="1" x14ac:dyDescent="0.3">
      <c r="A59" s="183" t="s">
        <v>15</v>
      </c>
      <c r="B59" s="209"/>
      <c r="C59" s="209"/>
      <c r="D59" s="227"/>
      <c r="E59" s="142">
        <v>0</v>
      </c>
      <c r="F59" s="33"/>
      <c r="G59" s="36"/>
    </row>
    <row r="60" spans="1:12" s="35" customFormat="1" x14ac:dyDescent="0.25">
      <c r="A60" s="186" t="s">
        <v>132</v>
      </c>
      <c r="B60" s="190">
        <v>487</v>
      </c>
      <c r="C60" s="190">
        <v>497.7</v>
      </c>
      <c r="D60" s="227">
        <f>B60/C60*100</f>
        <v>97.850110508338361</v>
      </c>
      <c r="E60" s="132"/>
      <c r="F60" s="133"/>
      <c r="G60" s="5"/>
    </row>
    <row r="61" spans="1:12" s="35" customFormat="1" x14ac:dyDescent="0.25">
      <c r="A61" s="186" t="s">
        <v>131</v>
      </c>
      <c r="B61" s="190">
        <v>40.6</v>
      </c>
      <c r="C61" s="190">
        <v>43.1</v>
      </c>
      <c r="D61" s="227">
        <f t="shared" ref="D61:D63" si="2">B61/C61*100</f>
        <v>94.199535962877036</v>
      </c>
      <c r="E61" s="132"/>
      <c r="F61" s="133"/>
      <c r="G61" s="5"/>
    </row>
    <row r="62" spans="1:12" s="35" customFormat="1" x14ac:dyDescent="0.25">
      <c r="A62" s="183" t="s">
        <v>140</v>
      </c>
      <c r="B62" s="190">
        <v>40.9</v>
      </c>
      <c r="C62" s="190">
        <v>33.6</v>
      </c>
      <c r="D62" s="227">
        <f t="shared" si="2"/>
        <v>121.72619047619047</v>
      </c>
      <c r="E62" s="132"/>
      <c r="F62" s="133"/>
      <c r="G62" s="5"/>
    </row>
    <row r="63" spans="1:12" s="35" customFormat="1" ht="16.5" thickBot="1" x14ac:dyDescent="0.3">
      <c r="A63" s="183" t="s">
        <v>145</v>
      </c>
      <c r="B63" s="190">
        <v>9.7469999999999999</v>
      </c>
      <c r="C63" s="190">
        <v>12.2</v>
      </c>
      <c r="D63" s="227">
        <f t="shared" si="2"/>
        <v>79.893442622950829</v>
      </c>
      <c r="E63" s="132"/>
      <c r="F63" s="133"/>
      <c r="G63" s="5"/>
    </row>
    <row r="64" spans="1:12" ht="18.95" customHeight="1" x14ac:dyDescent="0.25">
      <c r="A64" s="238" t="s">
        <v>16</v>
      </c>
      <c r="B64" s="252"/>
      <c r="C64" s="252"/>
      <c r="D64" s="271"/>
      <c r="E64" s="253"/>
      <c r="F64" s="254"/>
      <c r="G64" s="243"/>
    </row>
    <row r="65" spans="1:10" ht="37.5" hidden="1" customHeight="1" x14ac:dyDescent="0.25">
      <c r="A65" s="183" t="s">
        <v>17</v>
      </c>
      <c r="B65" s="206"/>
      <c r="C65" s="206"/>
      <c r="D65" s="227"/>
      <c r="E65" s="136"/>
      <c r="F65" s="38"/>
      <c r="G65" s="12"/>
    </row>
    <row r="66" spans="1:10" ht="30.75" hidden="1" customHeight="1" x14ac:dyDescent="0.25">
      <c r="A66" s="183" t="s">
        <v>18</v>
      </c>
      <c r="B66" s="206"/>
      <c r="C66" s="206"/>
      <c r="D66" s="227"/>
      <c r="E66" s="136"/>
      <c r="F66" s="38"/>
      <c r="G66" s="12"/>
    </row>
    <row r="67" spans="1:10" ht="15.75" hidden="1" customHeight="1" x14ac:dyDescent="0.25">
      <c r="A67" s="183" t="s">
        <v>19</v>
      </c>
      <c r="B67" s="206"/>
      <c r="C67" s="206"/>
      <c r="D67" s="227"/>
      <c r="E67" s="136"/>
      <c r="F67" s="38"/>
      <c r="G67" s="12"/>
    </row>
    <row r="68" spans="1:10" ht="15.75" hidden="1" customHeight="1" x14ac:dyDescent="0.25">
      <c r="A68" s="183" t="s">
        <v>20</v>
      </c>
      <c r="B68" s="206"/>
      <c r="C68" s="206"/>
      <c r="D68" s="227"/>
      <c r="E68" s="136"/>
      <c r="F68" s="38"/>
      <c r="G68" s="12"/>
    </row>
    <row r="69" spans="1:10" ht="31.7" hidden="1" customHeight="1" thickBot="1" x14ac:dyDescent="0.3">
      <c r="A69" s="183" t="s">
        <v>21</v>
      </c>
      <c r="B69" s="205"/>
      <c r="C69" s="205"/>
      <c r="D69" s="227"/>
      <c r="E69" s="137"/>
      <c r="F69" s="39"/>
      <c r="G69" s="12"/>
    </row>
    <row r="70" spans="1:10" ht="31.7" hidden="1" customHeight="1" x14ac:dyDescent="0.25">
      <c r="A70" s="183" t="s">
        <v>22</v>
      </c>
      <c r="B70" s="212"/>
      <c r="C70" s="212"/>
      <c r="D70" s="227"/>
      <c r="E70" s="40"/>
      <c r="F70" s="37"/>
      <c r="G70" s="41"/>
    </row>
    <row r="71" spans="1:10" ht="16.5" hidden="1" customHeight="1" x14ac:dyDescent="0.25">
      <c r="A71" s="183" t="s">
        <v>23</v>
      </c>
      <c r="B71" s="213"/>
      <c r="C71" s="213"/>
      <c r="D71" s="227"/>
      <c r="E71" s="42"/>
      <c r="F71" s="38" t="e">
        <f>C71/E71</f>
        <v>#DIV/0!</v>
      </c>
      <c r="G71" s="43">
        <v>70</v>
      </c>
      <c r="J71" s="44"/>
    </row>
    <row r="72" spans="1:10" ht="20.25" customHeight="1" thickBot="1" x14ac:dyDescent="0.3">
      <c r="A72" s="183" t="s">
        <v>24</v>
      </c>
      <c r="B72" s="226">
        <v>8324</v>
      </c>
      <c r="C72" s="226">
        <v>7227</v>
      </c>
      <c r="D72" s="227">
        <v>115.2</v>
      </c>
      <c r="E72" s="45"/>
      <c r="F72" s="46" t="e">
        <f>C72/E72</f>
        <v>#DIV/0!</v>
      </c>
      <c r="G72" s="47"/>
    </row>
    <row r="73" spans="1:10" ht="20.25" customHeight="1" thickBot="1" x14ac:dyDescent="0.3">
      <c r="A73" s="183" t="s">
        <v>117</v>
      </c>
      <c r="B73" s="270">
        <v>2727</v>
      </c>
      <c r="C73" s="270">
        <v>2698</v>
      </c>
      <c r="D73" s="227">
        <v>101</v>
      </c>
      <c r="E73" s="132"/>
      <c r="F73" s="133"/>
      <c r="G73" s="61"/>
    </row>
    <row r="74" spans="1:10" s="44" customFormat="1" ht="13.7" hidden="1" customHeight="1" thickBot="1" x14ac:dyDescent="0.3">
      <c r="A74" s="164" t="s">
        <v>25</v>
      </c>
      <c r="B74" s="207"/>
      <c r="C74" s="207"/>
      <c r="D74" s="205"/>
      <c r="E74" s="48"/>
      <c r="F74" s="49"/>
      <c r="G74" s="50"/>
    </row>
    <row r="75" spans="1:10" s="44" customFormat="1" ht="32.25" hidden="1" customHeight="1" x14ac:dyDescent="0.25">
      <c r="A75" s="186" t="s">
        <v>26</v>
      </c>
      <c r="B75" s="207"/>
      <c r="C75" s="207"/>
      <c r="D75" s="205"/>
      <c r="E75" s="51"/>
      <c r="F75" s="7" t="e">
        <f>C75/E75</f>
        <v>#DIV/0!</v>
      </c>
      <c r="G75" s="52"/>
    </row>
    <row r="76" spans="1:10" s="44" customFormat="1" ht="16.5" hidden="1" thickBot="1" x14ac:dyDescent="0.3">
      <c r="A76" s="186" t="s">
        <v>27</v>
      </c>
      <c r="B76" s="207"/>
      <c r="C76" s="207"/>
      <c r="D76" s="205"/>
      <c r="E76" s="54"/>
      <c r="F76" s="55"/>
      <c r="G76" s="56"/>
    </row>
    <row r="77" spans="1:10" s="44" customFormat="1" ht="16.5" hidden="1" thickBot="1" x14ac:dyDescent="0.3">
      <c r="A77" s="186" t="s">
        <v>28</v>
      </c>
      <c r="B77" s="207"/>
      <c r="C77" s="207"/>
      <c r="D77" s="205"/>
      <c r="E77" s="54"/>
      <c r="F77" s="55"/>
      <c r="G77" s="56"/>
    </row>
    <row r="78" spans="1:10" s="44" customFormat="1" ht="16.5" hidden="1" thickBot="1" x14ac:dyDescent="0.3">
      <c r="A78" s="186" t="s">
        <v>29</v>
      </c>
      <c r="B78" s="207"/>
      <c r="C78" s="207"/>
      <c r="D78" s="205"/>
      <c r="E78" s="54"/>
      <c r="F78" s="55"/>
      <c r="G78" s="56"/>
    </row>
    <row r="79" spans="1:10" s="44" customFormat="1" ht="16.5" hidden="1" thickBot="1" x14ac:dyDescent="0.3">
      <c r="A79" s="186" t="s">
        <v>30</v>
      </c>
      <c r="B79" s="207"/>
      <c r="C79" s="207"/>
      <c r="D79" s="205"/>
      <c r="E79" s="54"/>
      <c r="F79" s="55"/>
      <c r="G79" s="56"/>
    </row>
    <row r="80" spans="1:10" s="44" customFormat="1" ht="16.5" hidden="1" thickBot="1" x14ac:dyDescent="0.3">
      <c r="A80" s="186" t="s">
        <v>31</v>
      </c>
      <c r="B80" s="207"/>
      <c r="C80" s="207"/>
      <c r="D80" s="205"/>
      <c r="E80" s="54"/>
      <c r="F80" s="55"/>
      <c r="G80" s="56"/>
    </row>
    <row r="81" spans="1:7" s="44" customFormat="1" ht="16.5" hidden="1" thickBot="1" x14ac:dyDescent="0.3">
      <c r="A81" s="186" t="s">
        <v>32</v>
      </c>
      <c r="B81" s="207"/>
      <c r="C81" s="207"/>
      <c r="D81" s="205"/>
      <c r="E81" s="54"/>
      <c r="F81" s="55"/>
      <c r="G81" s="56"/>
    </row>
    <row r="82" spans="1:7" s="44" customFormat="1" ht="16.5" hidden="1" thickBot="1" x14ac:dyDescent="0.3">
      <c r="A82" s="186" t="s">
        <v>33</v>
      </c>
      <c r="B82" s="207"/>
      <c r="C82" s="207"/>
      <c r="D82" s="205"/>
      <c r="E82" s="54"/>
      <c r="F82" s="55"/>
      <c r="G82" s="56"/>
    </row>
    <row r="83" spans="1:7" s="44" customFormat="1" ht="16.5" hidden="1" thickBot="1" x14ac:dyDescent="0.3">
      <c r="A83" s="186" t="s">
        <v>34</v>
      </c>
      <c r="B83" s="207"/>
      <c r="C83" s="207"/>
      <c r="D83" s="205"/>
      <c r="E83" s="54"/>
      <c r="F83" s="57"/>
      <c r="G83" s="56"/>
    </row>
    <row r="84" spans="1:7" s="44" customFormat="1" ht="30" hidden="1" customHeight="1" x14ac:dyDescent="0.25">
      <c r="A84" s="186" t="s">
        <v>35</v>
      </c>
      <c r="B84" s="207"/>
      <c r="C84" s="207"/>
      <c r="D84" s="205"/>
      <c r="E84" s="58"/>
      <c r="F84" s="11" t="e">
        <f>C84/E84</f>
        <v>#DIV/0!</v>
      </c>
      <c r="G84" s="56"/>
    </row>
    <row r="85" spans="1:7" s="44" customFormat="1" ht="16.5" hidden="1" thickBot="1" x14ac:dyDescent="0.3">
      <c r="A85" s="186" t="s">
        <v>36</v>
      </c>
      <c r="B85" s="207"/>
      <c r="C85" s="207"/>
      <c r="D85" s="205"/>
      <c r="E85" s="58"/>
      <c r="F85" s="33"/>
      <c r="G85" s="56"/>
    </row>
    <row r="86" spans="1:7" s="44" customFormat="1" ht="16.5" hidden="1" thickBot="1" x14ac:dyDescent="0.3">
      <c r="A86" s="186" t="s">
        <v>37</v>
      </c>
      <c r="B86" s="207"/>
      <c r="C86" s="207"/>
      <c r="D86" s="205"/>
      <c r="E86" s="54"/>
      <c r="F86" s="55"/>
      <c r="G86" s="56"/>
    </row>
    <row r="87" spans="1:7" s="44" customFormat="1" ht="16.5" hidden="1" thickBot="1" x14ac:dyDescent="0.3">
      <c r="A87" s="186" t="s">
        <v>38</v>
      </c>
      <c r="B87" s="207"/>
      <c r="C87" s="207"/>
      <c r="D87" s="205"/>
      <c r="E87" s="54"/>
      <c r="F87" s="55"/>
      <c r="G87" s="56"/>
    </row>
    <row r="88" spans="1:7" s="44" customFormat="1" ht="16.5" hidden="1" thickBot="1" x14ac:dyDescent="0.3">
      <c r="A88" s="186" t="s">
        <v>39</v>
      </c>
      <c r="B88" s="207"/>
      <c r="C88" s="207"/>
      <c r="D88" s="205"/>
      <c r="E88" s="54"/>
      <c r="F88" s="55"/>
      <c r="G88" s="56"/>
    </row>
    <row r="89" spans="1:7" s="44" customFormat="1" ht="16.5" hidden="1" thickBot="1" x14ac:dyDescent="0.3">
      <c r="A89" s="186" t="s">
        <v>34</v>
      </c>
      <c r="B89" s="214"/>
      <c r="C89" s="214"/>
      <c r="D89" s="205"/>
      <c r="E89" s="54"/>
      <c r="F89" s="55"/>
      <c r="G89" s="56"/>
    </row>
    <row r="90" spans="1:7" s="44" customFormat="1" ht="16.5" hidden="1" thickBot="1" x14ac:dyDescent="0.3">
      <c r="A90" s="186" t="s">
        <v>40</v>
      </c>
      <c r="B90" s="207"/>
      <c r="C90" s="207"/>
      <c r="D90" s="205"/>
      <c r="E90" s="58"/>
      <c r="F90" s="11"/>
      <c r="G90" s="56"/>
    </row>
    <row r="91" spans="1:7" s="44" customFormat="1" ht="16.5" hidden="1" thickBot="1" x14ac:dyDescent="0.3">
      <c r="A91" s="186" t="s">
        <v>41</v>
      </c>
      <c r="B91" s="214"/>
      <c r="C91" s="214"/>
      <c r="D91" s="205"/>
      <c r="E91" s="54"/>
      <c r="F91" s="55"/>
      <c r="G91" s="56"/>
    </row>
    <row r="92" spans="1:7" s="44" customFormat="1" ht="19.5" hidden="1" customHeight="1" thickBot="1" x14ac:dyDescent="0.3">
      <c r="A92" s="198" t="s">
        <v>42</v>
      </c>
      <c r="B92" s="214"/>
      <c r="C92" s="214"/>
      <c r="D92" s="205"/>
      <c r="E92" s="54"/>
      <c r="F92" s="57"/>
      <c r="G92" s="59"/>
    </row>
    <row r="93" spans="1:7" ht="16.5" hidden="1" customHeight="1" thickBot="1" x14ac:dyDescent="0.3">
      <c r="A93" s="183"/>
      <c r="B93" s="206"/>
      <c r="C93" s="206"/>
      <c r="D93" s="205"/>
      <c r="E93" s="145"/>
      <c r="F93" s="60"/>
      <c r="G93" s="61"/>
    </row>
    <row r="94" spans="1:7" ht="18.95" customHeight="1" thickBot="1" x14ac:dyDescent="0.3">
      <c r="A94" s="255" t="s">
        <v>43</v>
      </c>
      <c r="B94" s="252"/>
      <c r="C94" s="252"/>
      <c r="D94" s="234"/>
      <c r="E94" s="241"/>
      <c r="F94" s="256"/>
      <c r="G94" s="257"/>
    </row>
    <row r="95" spans="1:7" hidden="1" x14ac:dyDescent="0.25">
      <c r="A95" s="192" t="s">
        <v>44</v>
      </c>
      <c r="B95" s="210"/>
      <c r="C95" s="210"/>
      <c r="D95" s="205"/>
      <c r="E95" s="51">
        <v>199.4</v>
      </c>
      <c r="F95" s="7">
        <f>C95/E95</f>
        <v>0</v>
      </c>
      <c r="G95" s="62"/>
    </row>
    <row r="96" spans="1:7" hidden="1" x14ac:dyDescent="0.25">
      <c r="A96" s="183" t="s">
        <v>45</v>
      </c>
      <c r="B96" s="210"/>
      <c r="C96" s="210"/>
      <c r="D96" s="205"/>
      <c r="E96" s="58"/>
      <c r="F96" s="11"/>
      <c r="G96" s="62"/>
    </row>
    <row r="97" spans="1:8" hidden="1" x14ac:dyDescent="0.25">
      <c r="A97" s="183" t="s">
        <v>46</v>
      </c>
      <c r="B97" s="210"/>
      <c r="C97" s="210"/>
      <c r="D97" s="205"/>
      <c r="E97" s="58">
        <v>198.9</v>
      </c>
      <c r="F97" s="11">
        <f>C97/E97</f>
        <v>0</v>
      </c>
      <c r="G97" s="62"/>
    </row>
    <row r="98" spans="1:8" hidden="1" x14ac:dyDescent="0.25">
      <c r="A98" s="183" t="s">
        <v>47</v>
      </c>
      <c r="B98" s="210"/>
      <c r="C98" s="210"/>
      <c r="D98" s="205"/>
      <c r="E98" s="58">
        <v>0.5</v>
      </c>
      <c r="F98" s="11">
        <f>C98/E98</f>
        <v>0</v>
      </c>
      <c r="G98" s="62"/>
    </row>
    <row r="99" spans="1:8" ht="16.5" customHeight="1" x14ac:dyDescent="0.25">
      <c r="A99" s="183" t="s">
        <v>48</v>
      </c>
      <c r="B99" s="273">
        <v>4862.51</v>
      </c>
      <c r="C99" s="269">
        <v>4461.01</v>
      </c>
      <c r="D99" s="185">
        <f>B99/C99*100</f>
        <v>109.00020398967946</v>
      </c>
      <c r="E99" s="58"/>
      <c r="F99" s="11" t="e">
        <f>C99/E99</f>
        <v>#DIV/0!</v>
      </c>
      <c r="G99" s="62"/>
    </row>
    <row r="100" spans="1:8" ht="16.5" customHeight="1" x14ac:dyDescent="0.25">
      <c r="A100" s="162" t="s">
        <v>125</v>
      </c>
      <c r="B100" s="165">
        <v>100.9</v>
      </c>
      <c r="C100" s="165">
        <v>102.2</v>
      </c>
      <c r="D100" s="185">
        <f t="shared" ref="D100:D104" si="3">B100/C100*100</f>
        <v>98.727984344422708</v>
      </c>
      <c r="E100" s="58"/>
      <c r="F100" s="11" t="e">
        <f>C100/E100</f>
        <v>#DIV/0!</v>
      </c>
      <c r="G100" s="62"/>
    </row>
    <row r="101" spans="1:8" ht="16.5" customHeight="1" x14ac:dyDescent="0.25">
      <c r="A101" s="231" t="s">
        <v>127</v>
      </c>
      <c r="B101" s="167">
        <v>433.3</v>
      </c>
      <c r="C101" s="167">
        <v>385.8</v>
      </c>
      <c r="D101" s="185">
        <f t="shared" si="3"/>
        <v>112.3120787973043</v>
      </c>
      <c r="E101" s="58"/>
      <c r="F101" s="11"/>
      <c r="G101" s="62"/>
    </row>
    <row r="102" spans="1:8" ht="16.5" hidden="1" customHeight="1" x14ac:dyDescent="0.25">
      <c r="A102" s="192" t="s">
        <v>50</v>
      </c>
      <c r="B102" s="206"/>
      <c r="C102" s="206"/>
      <c r="D102" s="185" t="e">
        <f t="shared" si="3"/>
        <v>#DIV/0!</v>
      </c>
      <c r="E102" s="58"/>
      <c r="F102" s="11" t="e">
        <f t="shared" ref="F102:F109" si="4">C102/E102</f>
        <v>#DIV/0!</v>
      </c>
      <c r="G102" s="62"/>
    </row>
    <row r="103" spans="1:8" ht="16.5" hidden="1" customHeight="1" x14ac:dyDescent="0.25">
      <c r="A103" s="162" t="s">
        <v>49</v>
      </c>
      <c r="B103" s="206"/>
      <c r="C103" s="206"/>
      <c r="D103" s="185" t="e">
        <f t="shared" si="3"/>
        <v>#DIV/0!</v>
      </c>
      <c r="E103" s="58"/>
      <c r="F103" s="11" t="e">
        <f t="shared" si="4"/>
        <v>#DIV/0!</v>
      </c>
      <c r="G103" s="62"/>
    </row>
    <row r="104" spans="1:8" ht="16.5" hidden="1" customHeight="1" x14ac:dyDescent="0.25">
      <c r="A104" s="183" t="s">
        <v>118</v>
      </c>
      <c r="B104" s="206"/>
      <c r="C104" s="206"/>
      <c r="D104" s="185" t="e">
        <f t="shared" si="3"/>
        <v>#DIV/0!</v>
      </c>
      <c r="E104" s="58"/>
      <c r="F104" s="11" t="e">
        <f t="shared" si="4"/>
        <v>#DIV/0!</v>
      </c>
      <c r="G104" s="62"/>
    </row>
    <row r="105" spans="1:8" ht="16.5" customHeight="1" x14ac:dyDescent="0.25">
      <c r="A105" s="183" t="s">
        <v>141</v>
      </c>
      <c r="B105" s="262">
        <v>399.1</v>
      </c>
      <c r="C105" s="262">
        <v>366.8</v>
      </c>
      <c r="D105" s="185">
        <v>108.8</v>
      </c>
      <c r="E105" s="263"/>
      <c r="F105" s="264" t="e">
        <f t="shared" si="4"/>
        <v>#DIV/0!</v>
      </c>
      <c r="G105" s="265"/>
      <c r="H105" s="63"/>
    </row>
    <row r="106" spans="1:8" ht="16.5" hidden="1" customHeight="1" x14ac:dyDescent="0.25">
      <c r="A106" s="162" t="s">
        <v>125</v>
      </c>
      <c r="B106" s="262"/>
      <c r="C106" s="262"/>
      <c r="D106" s="185"/>
      <c r="E106" s="266"/>
      <c r="F106" s="267" t="e">
        <f t="shared" si="4"/>
        <v>#DIV/0!</v>
      </c>
      <c r="G106" s="268"/>
    </row>
    <row r="107" spans="1:8" ht="16.5" customHeight="1" thickBot="1" x14ac:dyDescent="0.3">
      <c r="A107" s="199" t="s">
        <v>128</v>
      </c>
      <c r="B107" s="262">
        <v>35.6</v>
      </c>
      <c r="C107" s="262">
        <v>31.8</v>
      </c>
      <c r="D107" s="185">
        <v>111.9</v>
      </c>
      <c r="E107" s="266"/>
      <c r="F107" s="267" t="e">
        <f t="shared" si="4"/>
        <v>#DIV/0!</v>
      </c>
      <c r="G107" s="268"/>
    </row>
    <row r="108" spans="1:8" ht="16.5" hidden="1" customHeight="1" x14ac:dyDescent="0.25">
      <c r="A108" s="183" t="s">
        <v>142</v>
      </c>
      <c r="B108" s="222"/>
      <c r="C108" s="222"/>
      <c r="D108" s="185"/>
      <c r="E108" s="58"/>
      <c r="F108" s="11" t="e">
        <f t="shared" si="4"/>
        <v>#DIV/0!</v>
      </c>
      <c r="G108" s="62"/>
    </row>
    <row r="109" spans="1:8" ht="16.5" hidden="1" customHeight="1" thickBot="1" x14ac:dyDescent="0.3">
      <c r="A109" s="199" t="s">
        <v>127</v>
      </c>
      <c r="B109" s="221"/>
      <c r="C109" s="221"/>
      <c r="D109" s="185"/>
      <c r="E109" s="145"/>
      <c r="F109" s="16" t="e">
        <f t="shared" si="4"/>
        <v>#DIV/0!</v>
      </c>
      <c r="G109" s="64"/>
      <c r="H109" s="44"/>
    </row>
    <row r="110" spans="1:8" s="67" customFormat="1" ht="15.75" hidden="1" customHeight="1" x14ac:dyDescent="0.25">
      <c r="A110" s="160" t="s">
        <v>51</v>
      </c>
      <c r="B110" s="215"/>
      <c r="C110" s="215"/>
      <c r="D110" s="185"/>
      <c r="E110" s="146">
        <v>150</v>
      </c>
      <c r="F110" s="65">
        <f>C110/G110</f>
        <v>0</v>
      </c>
      <c r="G110" s="66">
        <v>-33</v>
      </c>
    </row>
    <row r="111" spans="1:8" ht="15.75" hidden="1" customHeight="1" x14ac:dyDescent="0.25">
      <c r="A111" s="183" t="s">
        <v>52</v>
      </c>
      <c r="B111" s="216"/>
      <c r="C111" s="216"/>
      <c r="D111" s="185"/>
      <c r="E111" s="54"/>
      <c r="F111" s="68"/>
      <c r="G111" s="69"/>
    </row>
    <row r="112" spans="1:8" ht="15.75" hidden="1" customHeight="1" x14ac:dyDescent="0.25">
      <c r="A112" s="191" t="s">
        <v>53</v>
      </c>
      <c r="B112" s="216"/>
      <c r="C112" s="216"/>
      <c r="D112" s="185"/>
      <c r="E112" s="54"/>
      <c r="F112" s="68"/>
      <c r="G112" s="69"/>
    </row>
    <row r="113" spans="1:7" ht="15.75" hidden="1" customHeight="1" x14ac:dyDescent="0.25">
      <c r="A113" s="191" t="s">
        <v>54</v>
      </c>
      <c r="B113" s="216"/>
      <c r="C113" s="216"/>
      <c r="D113" s="185"/>
      <c r="E113" s="54"/>
      <c r="F113" s="68"/>
      <c r="G113" s="69"/>
    </row>
    <row r="114" spans="1:7" ht="15.75" hidden="1" customHeight="1" x14ac:dyDescent="0.25">
      <c r="A114" s="183" t="s">
        <v>55</v>
      </c>
      <c r="B114" s="216"/>
      <c r="C114" s="216"/>
      <c r="D114" s="185"/>
      <c r="E114" s="54"/>
      <c r="F114" s="68"/>
      <c r="G114" s="69"/>
    </row>
    <row r="115" spans="1:7" ht="15.75" hidden="1" customHeight="1" x14ac:dyDescent="0.25">
      <c r="A115" s="183" t="s">
        <v>56</v>
      </c>
      <c r="B115" s="216"/>
      <c r="C115" s="216"/>
      <c r="D115" s="185"/>
      <c r="E115" s="54"/>
      <c r="F115" s="68"/>
      <c r="G115" s="69"/>
    </row>
    <row r="116" spans="1:7" ht="15.75" hidden="1" customHeight="1" x14ac:dyDescent="0.25">
      <c r="A116" s="183" t="s">
        <v>57</v>
      </c>
      <c r="B116" s="216"/>
      <c r="C116" s="216"/>
      <c r="D116" s="185"/>
      <c r="E116" s="54"/>
      <c r="F116" s="68"/>
      <c r="G116" s="69"/>
    </row>
    <row r="117" spans="1:7" ht="15.75" hidden="1" customHeight="1" thickBot="1" x14ac:dyDescent="0.3">
      <c r="A117" s="183" t="s">
        <v>58</v>
      </c>
      <c r="B117" s="216"/>
      <c r="C117" s="216"/>
      <c r="D117" s="185"/>
      <c r="E117" s="145"/>
      <c r="F117" s="70"/>
      <c r="G117" s="71"/>
    </row>
    <row r="118" spans="1:7" s="67" customFormat="1" ht="15.75" hidden="1" customHeight="1" x14ac:dyDescent="0.25">
      <c r="A118" s="160" t="s">
        <v>59</v>
      </c>
      <c r="B118" s="215"/>
      <c r="C118" s="215"/>
      <c r="D118" s="185"/>
      <c r="E118" s="146">
        <v>280</v>
      </c>
      <c r="F118" s="72">
        <f>C118/G118</f>
        <v>0</v>
      </c>
      <c r="G118" s="73">
        <v>44.9</v>
      </c>
    </row>
    <row r="119" spans="1:7" ht="15.75" hidden="1" customHeight="1" x14ac:dyDescent="0.25">
      <c r="A119" s="183" t="s">
        <v>52</v>
      </c>
      <c r="B119" s="216"/>
      <c r="C119" s="216"/>
      <c r="D119" s="185"/>
      <c r="E119" s="54"/>
      <c r="F119" s="74"/>
      <c r="G119" s="75"/>
    </row>
    <row r="120" spans="1:7" ht="15.75" hidden="1" customHeight="1" x14ac:dyDescent="0.25">
      <c r="A120" s="191" t="s">
        <v>53</v>
      </c>
      <c r="B120" s="216"/>
      <c r="C120" s="216"/>
      <c r="D120" s="185"/>
      <c r="E120" s="54"/>
      <c r="F120" s="74"/>
      <c r="G120" s="75"/>
    </row>
    <row r="121" spans="1:7" ht="15.75" hidden="1" customHeight="1" x14ac:dyDescent="0.25">
      <c r="A121" s="191" t="s">
        <v>60</v>
      </c>
      <c r="B121" s="216"/>
      <c r="C121" s="216"/>
      <c r="D121" s="185"/>
      <c r="E121" s="54"/>
      <c r="F121" s="74"/>
      <c r="G121" s="75"/>
    </row>
    <row r="122" spans="1:7" ht="15.75" hidden="1" customHeight="1" x14ac:dyDescent="0.25">
      <c r="A122" s="183" t="s">
        <v>55</v>
      </c>
      <c r="B122" s="216"/>
      <c r="C122" s="216"/>
      <c r="D122" s="185"/>
      <c r="E122" s="54"/>
      <c r="F122" s="74"/>
      <c r="G122" s="75"/>
    </row>
    <row r="123" spans="1:7" ht="15.75" hidden="1" customHeight="1" x14ac:dyDescent="0.25">
      <c r="A123" s="183" t="s">
        <v>56</v>
      </c>
      <c r="B123" s="216"/>
      <c r="C123" s="216"/>
      <c r="D123" s="185"/>
      <c r="E123" s="54"/>
      <c r="F123" s="74"/>
      <c r="G123" s="75"/>
    </row>
    <row r="124" spans="1:7" ht="15.75" hidden="1" customHeight="1" x14ac:dyDescent="0.25">
      <c r="A124" s="183" t="s">
        <v>57</v>
      </c>
      <c r="B124" s="216"/>
      <c r="C124" s="216"/>
      <c r="D124" s="185"/>
      <c r="E124" s="54"/>
      <c r="F124" s="74"/>
      <c r="G124" s="75"/>
    </row>
    <row r="125" spans="1:7" ht="15.75" hidden="1" customHeight="1" thickBot="1" x14ac:dyDescent="0.3">
      <c r="A125" s="183" t="s">
        <v>58</v>
      </c>
      <c r="B125" s="216"/>
      <c r="C125" s="216"/>
      <c r="D125" s="185"/>
      <c r="E125" s="145"/>
      <c r="F125" s="76"/>
      <c r="G125" s="77"/>
    </row>
    <row r="126" spans="1:7" s="67" customFormat="1" ht="15.75" hidden="1" customHeight="1" x14ac:dyDescent="0.25">
      <c r="A126" s="160" t="s">
        <v>61</v>
      </c>
      <c r="B126" s="215"/>
      <c r="C126" s="215"/>
      <c r="D126" s="185"/>
      <c r="E126" s="146">
        <v>130</v>
      </c>
      <c r="F126" s="72">
        <f>C126/G126</f>
        <v>0</v>
      </c>
      <c r="G126" s="73">
        <v>-77.900000000000006</v>
      </c>
    </row>
    <row r="127" spans="1:7" ht="15.75" hidden="1" customHeight="1" x14ac:dyDescent="0.25">
      <c r="A127" s="183" t="s">
        <v>52</v>
      </c>
      <c r="B127" s="216"/>
      <c r="C127" s="216"/>
      <c r="D127" s="185"/>
      <c r="E127" s="54"/>
      <c r="F127" s="74"/>
      <c r="G127" s="75"/>
    </row>
    <row r="128" spans="1:7" ht="15.75" hidden="1" customHeight="1" x14ac:dyDescent="0.25">
      <c r="A128" s="191" t="s">
        <v>53</v>
      </c>
      <c r="B128" s="216"/>
      <c r="C128" s="216"/>
      <c r="D128" s="185"/>
      <c r="E128" s="54"/>
      <c r="F128" s="74"/>
      <c r="G128" s="75"/>
    </row>
    <row r="129" spans="1:7" ht="15.75" hidden="1" customHeight="1" x14ac:dyDescent="0.25">
      <c r="A129" s="191" t="s">
        <v>60</v>
      </c>
      <c r="B129" s="216"/>
      <c r="C129" s="216"/>
      <c r="D129" s="185"/>
      <c r="E129" s="54"/>
      <c r="F129" s="74"/>
      <c r="G129" s="75"/>
    </row>
    <row r="130" spans="1:7" ht="15.75" hidden="1" customHeight="1" x14ac:dyDescent="0.25">
      <c r="A130" s="183" t="s">
        <v>55</v>
      </c>
      <c r="B130" s="216"/>
      <c r="C130" s="216"/>
      <c r="D130" s="185"/>
      <c r="E130" s="54"/>
      <c r="F130" s="74"/>
      <c r="G130" s="75"/>
    </row>
    <row r="131" spans="1:7" ht="15.75" hidden="1" customHeight="1" x14ac:dyDescent="0.25">
      <c r="A131" s="183" t="s">
        <v>56</v>
      </c>
      <c r="B131" s="216"/>
      <c r="C131" s="216"/>
      <c r="D131" s="185"/>
      <c r="E131" s="54"/>
      <c r="F131" s="74"/>
      <c r="G131" s="75"/>
    </row>
    <row r="132" spans="1:7" ht="15.75" hidden="1" customHeight="1" x14ac:dyDescent="0.25">
      <c r="A132" s="183" t="s">
        <v>57</v>
      </c>
      <c r="B132" s="216"/>
      <c r="C132" s="216"/>
      <c r="D132" s="185"/>
      <c r="E132" s="54"/>
      <c r="F132" s="74"/>
      <c r="G132" s="75"/>
    </row>
    <row r="133" spans="1:7" ht="15.75" hidden="1" customHeight="1" thickBot="1" x14ac:dyDescent="0.3">
      <c r="A133" s="183" t="s">
        <v>58</v>
      </c>
      <c r="B133" s="216"/>
      <c r="C133" s="216"/>
      <c r="D133" s="185"/>
      <c r="E133" s="145"/>
      <c r="F133" s="76"/>
      <c r="G133" s="77"/>
    </row>
    <row r="134" spans="1:7" s="67" customFormat="1" ht="15.75" hidden="1" customHeight="1" x14ac:dyDescent="0.25">
      <c r="A134" s="160" t="s">
        <v>62</v>
      </c>
      <c r="B134" s="215"/>
      <c r="C134" s="215"/>
      <c r="D134" s="185"/>
      <c r="E134" s="146"/>
      <c r="F134" s="72"/>
      <c r="G134" s="78"/>
    </row>
    <row r="135" spans="1:7" ht="15.75" hidden="1" customHeight="1" x14ac:dyDescent="0.25">
      <c r="A135" s="183" t="s">
        <v>52</v>
      </c>
      <c r="B135" s="216"/>
      <c r="C135" s="216"/>
      <c r="D135" s="185"/>
      <c r="E135" s="54"/>
      <c r="F135" s="74"/>
      <c r="G135" s="75"/>
    </row>
    <row r="136" spans="1:7" ht="15.75" hidden="1" customHeight="1" x14ac:dyDescent="0.25">
      <c r="A136" s="191" t="s">
        <v>53</v>
      </c>
      <c r="B136" s="216"/>
      <c r="C136" s="216"/>
      <c r="D136" s="185"/>
      <c r="E136" s="54"/>
      <c r="F136" s="74"/>
      <c r="G136" s="75"/>
    </row>
    <row r="137" spans="1:7" ht="15.75" hidden="1" customHeight="1" x14ac:dyDescent="0.25">
      <c r="A137" s="191" t="s">
        <v>60</v>
      </c>
      <c r="B137" s="216"/>
      <c r="C137" s="216"/>
      <c r="D137" s="185"/>
      <c r="E137" s="54"/>
      <c r="F137" s="74"/>
      <c r="G137" s="75"/>
    </row>
    <row r="138" spans="1:7" ht="15.75" hidden="1" customHeight="1" x14ac:dyDescent="0.25">
      <c r="A138" s="183" t="s">
        <v>55</v>
      </c>
      <c r="B138" s="216"/>
      <c r="C138" s="216"/>
      <c r="D138" s="185"/>
      <c r="E138" s="54"/>
      <c r="F138" s="74"/>
      <c r="G138" s="75"/>
    </row>
    <row r="139" spans="1:7" ht="15.75" hidden="1" customHeight="1" x14ac:dyDescent="0.25">
      <c r="A139" s="183" t="s">
        <v>56</v>
      </c>
      <c r="B139" s="216"/>
      <c r="C139" s="216"/>
      <c r="D139" s="185"/>
      <c r="E139" s="54"/>
      <c r="F139" s="74"/>
      <c r="G139" s="75"/>
    </row>
    <row r="140" spans="1:7" ht="15.75" hidden="1" customHeight="1" x14ac:dyDescent="0.25">
      <c r="A140" s="183" t="s">
        <v>57</v>
      </c>
      <c r="B140" s="216"/>
      <c r="C140" s="216"/>
      <c r="D140" s="185"/>
      <c r="E140" s="54"/>
      <c r="F140" s="74"/>
      <c r="G140" s="75"/>
    </row>
    <row r="141" spans="1:7" ht="15.75" hidden="1" customHeight="1" thickBot="1" x14ac:dyDescent="0.3">
      <c r="A141" s="183" t="s">
        <v>58</v>
      </c>
      <c r="B141" s="216"/>
      <c r="C141" s="216"/>
      <c r="D141" s="185"/>
      <c r="E141" s="145"/>
      <c r="F141" s="76"/>
      <c r="G141" s="77"/>
    </row>
    <row r="142" spans="1:7" ht="15.75" hidden="1" customHeight="1" thickBot="1" x14ac:dyDescent="0.3">
      <c r="A142" s="160"/>
      <c r="B142" s="217"/>
      <c r="C142" s="217"/>
      <c r="D142" s="185"/>
      <c r="E142" s="147"/>
      <c r="F142" s="79"/>
      <c r="G142" s="80"/>
    </row>
    <row r="143" spans="1:7" s="67" customFormat="1" ht="45.95" customHeight="1" thickBot="1" x14ac:dyDescent="0.3">
      <c r="A143" s="258" t="s">
        <v>153</v>
      </c>
      <c r="B143" s="239">
        <v>805.8</v>
      </c>
      <c r="C143" s="239">
        <v>647.4</v>
      </c>
      <c r="D143" s="272">
        <f>B143/C143*100</f>
        <v>124.46709916589434</v>
      </c>
      <c r="E143" s="259"/>
      <c r="F143" s="260"/>
      <c r="G143" s="261"/>
    </row>
    <row r="144" spans="1:7" ht="15.75" hidden="1" customHeight="1" x14ac:dyDescent="0.25">
      <c r="A144" s="183" t="s">
        <v>52</v>
      </c>
      <c r="B144" s="228"/>
      <c r="C144" s="228"/>
      <c r="D144" s="185"/>
      <c r="E144" s="148"/>
      <c r="F144" s="81"/>
      <c r="G144" s="12"/>
    </row>
    <row r="145" spans="1:9" ht="15.75" hidden="1" customHeight="1" x14ac:dyDescent="0.25">
      <c r="A145" s="191" t="s">
        <v>53</v>
      </c>
      <c r="B145" s="229"/>
      <c r="C145" s="229"/>
      <c r="D145" s="185"/>
      <c r="E145" s="148"/>
      <c r="F145" s="81"/>
      <c r="G145" s="12"/>
    </row>
    <row r="146" spans="1:9" ht="15.75" hidden="1" customHeight="1" x14ac:dyDescent="0.25">
      <c r="A146" s="191" t="s">
        <v>60</v>
      </c>
      <c r="B146" s="229"/>
      <c r="C146" s="229"/>
      <c r="D146" s="185"/>
      <c r="E146" s="148"/>
      <c r="F146" s="81"/>
      <c r="G146" s="12"/>
    </row>
    <row r="147" spans="1:9" ht="15.75" hidden="1" customHeight="1" x14ac:dyDescent="0.25">
      <c r="A147" s="183" t="s">
        <v>55</v>
      </c>
      <c r="B147" s="229"/>
      <c r="C147" s="229"/>
      <c r="D147" s="185"/>
      <c r="E147" s="148"/>
      <c r="F147" s="81"/>
      <c r="G147" s="12"/>
    </row>
    <row r="148" spans="1:9" ht="15.75" hidden="1" customHeight="1" x14ac:dyDescent="0.25">
      <c r="A148" s="183" t="s">
        <v>56</v>
      </c>
      <c r="B148" s="229"/>
      <c r="C148" s="229"/>
      <c r="D148" s="185"/>
      <c r="E148" s="148"/>
      <c r="F148" s="81"/>
      <c r="G148" s="12"/>
    </row>
    <row r="149" spans="1:9" ht="15.75" hidden="1" customHeight="1" x14ac:dyDescent="0.25">
      <c r="A149" s="183" t="s">
        <v>57</v>
      </c>
      <c r="B149" s="228"/>
      <c r="C149" s="228"/>
      <c r="D149" s="185"/>
      <c r="E149" s="148"/>
      <c r="F149" s="81"/>
      <c r="G149" s="12"/>
      <c r="H149" s="44"/>
      <c r="I149" s="44"/>
    </row>
    <row r="150" spans="1:9" ht="15.75" hidden="1" customHeight="1" thickBot="1" x14ac:dyDescent="0.3">
      <c r="A150" s="183" t="s">
        <v>58</v>
      </c>
      <c r="B150" s="229"/>
      <c r="C150" s="229"/>
      <c r="D150" s="185"/>
      <c r="E150" s="145"/>
      <c r="F150" s="82"/>
      <c r="G150" s="36"/>
    </row>
    <row r="151" spans="1:9" s="67" customFormat="1" ht="27" customHeight="1" thickBot="1" x14ac:dyDescent="0.3">
      <c r="A151" s="160" t="s">
        <v>63</v>
      </c>
      <c r="B151" s="228">
        <v>874.6</v>
      </c>
      <c r="C151" s="228">
        <v>692.6</v>
      </c>
      <c r="D151" s="185">
        <f>B151/C151*100</f>
        <v>126.27779382038695</v>
      </c>
      <c r="E151" s="149"/>
      <c r="F151" s="83"/>
      <c r="G151" s="84">
        <v>44.9</v>
      </c>
      <c r="H151" s="85"/>
    </row>
    <row r="152" spans="1:9" ht="16.5" hidden="1" customHeight="1" x14ac:dyDescent="0.25">
      <c r="A152" s="183" t="s">
        <v>52</v>
      </c>
      <c r="B152" s="228"/>
      <c r="C152" s="228"/>
      <c r="D152" s="185"/>
      <c r="E152" s="54"/>
      <c r="F152" s="81"/>
      <c r="G152" s="12"/>
    </row>
    <row r="153" spans="1:9" ht="16.5" hidden="1" customHeight="1" x14ac:dyDescent="0.25">
      <c r="A153" s="191" t="s">
        <v>53</v>
      </c>
      <c r="B153" s="228"/>
      <c r="C153" s="228"/>
      <c r="D153" s="185"/>
      <c r="E153" s="54"/>
      <c r="F153" s="81"/>
      <c r="G153" s="12"/>
    </row>
    <row r="154" spans="1:9" ht="16.5" hidden="1" customHeight="1" x14ac:dyDescent="0.25">
      <c r="A154" s="191" t="s">
        <v>60</v>
      </c>
      <c r="B154" s="229"/>
      <c r="C154" s="229"/>
      <c r="D154" s="185"/>
      <c r="E154" s="54"/>
      <c r="F154" s="81"/>
      <c r="G154" s="12"/>
    </row>
    <row r="155" spans="1:9" ht="16.5" hidden="1" customHeight="1" x14ac:dyDescent="0.25">
      <c r="A155" s="183" t="s">
        <v>55</v>
      </c>
      <c r="B155" s="229"/>
      <c r="C155" s="229"/>
      <c r="D155" s="185"/>
      <c r="E155" s="54"/>
      <c r="F155" s="81"/>
      <c r="G155" s="12"/>
    </row>
    <row r="156" spans="1:9" ht="16.5" hidden="1" customHeight="1" x14ac:dyDescent="0.25">
      <c r="A156" s="183" t="s">
        <v>56</v>
      </c>
      <c r="B156" s="228"/>
      <c r="C156" s="228"/>
      <c r="D156" s="185"/>
      <c r="E156" s="54"/>
      <c r="F156" s="81"/>
      <c r="G156" s="12"/>
    </row>
    <row r="157" spans="1:9" ht="16.5" hidden="1" customHeight="1" x14ac:dyDescent="0.25">
      <c r="A157" s="183" t="s">
        <v>57</v>
      </c>
      <c r="B157" s="228"/>
      <c r="C157" s="228"/>
      <c r="D157" s="185"/>
      <c r="E157" s="54"/>
      <c r="F157" s="81"/>
      <c r="G157" s="12"/>
    </row>
    <row r="158" spans="1:9" ht="16.5" hidden="1" customHeight="1" thickBot="1" x14ac:dyDescent="0.3">
      <c r="A158" s="183" t="s">
        <v>58</v>
      </c>
      <c r="B158" s="228"/>
      <c r="C158" s="228"/>
      <c r="D158" s="185"/>
      <c r="E158" s="145"/>
      <c r="F158" s="82"/>
      <c r="G158" s="36"/>
    </row>
    <row r="159" spans="1:9" s="67" customFormat="1" ht="24" customHeight="1" thickBot="1" x14ac:dyDescent="0.3">
      <c r="A159" s="160" t="s">
        <v>64</v>
      </c>
      <c r="B159" s="228">
        <v>68.8</v>
      </c>
      <c r="C159" s="228">
        <v>45.2</v>
      </c>
      <c r="D159" s="185">
        <f>B159/C159*100</f>
        <v>152.21238938053096</v>
      </c>
      <c r="E159" s="149"/>
      <c r="F159" s="83"/>
      <c r="G159" s="84">
        <v>-77.900000000000006</v>
      </c>
    </row>
    <row r="160" spans="1:9" ht="16.5" hidden="1" customHeight="1" x14ac:dyDescent="0.25">
      <c r="A160" s="183" t="s">
        <v>52</v>
      </c>
      <c r="B160" s="220"/>
      <c r="C160" s="220"/>
      <c r="D160" s="185"/>
      <c r="E160" s="54"/>
      <c r="F160" s="11"/>
      <c r="G160" s="12"/>
    </row>
    <row r="161" spans="1:7" ht="16.5" hidden="1" customHeight="1" x14ac:dyDescent="0.25">
      <c r="A161" s="191" t="s">
        <v>53</v>
      </c>
      <c r="B161" s="218"/>
      <c r="C161" s="218"/>
      <c r="D161" s="185"/>
      <c r="E161" s="54"/>
      <c r="F161" s="11"/>
      <c r="G161" s="12"/>
    </row>
    <row r="162" spans="1:7" ht="16.5" hidden="1" customHeight="1" x14ac:dyDescent="0.25">
      <c r="A162" s="191" t="s">
        <v>60</v>
      </c>
      <c r="B162" s="219"/>
      <c r="C162" s="219"/>
      <c r="D162" s="185"/>
      <c r="E162" s="54"/>
      <c r="F162" s="11"/>
      <c r="G162" s="12"/>
    </row>
    <row r="163" spans="1:7" ht="16.5" hidden="1" customHeight="1" x14ac:dyDescent="0.25">
      <c r="A163" s="183" t="s">
        <v>55</v>
      </c>
      <c r="B163" s="219"/>
      <c r="C163" s="219"/>
      <c r="D163" s="185"/>
      <c r="E163" s="54"/>
      <c r="F163" s="11"/>
      <c r="G163" s="12"/>
    </row>
    <row r="164" spans="1:7" ht="16.5" hidden="1" customHeight="1" x14ac:dyDescent="0.25">
      <c r="A164" s="183" t="s">
        <v>56</v>
      </c>
      <c r="B164" s="218"/>
      <c r="C164" s="218"/>
      <c r="D164" s="185"/>
      <c r="E164" s="54"/>
      <c r="F164" s="11"/>
      <c r="G164" s="12"/>
    </row>
    <row r="165" spans="1:7" ht="16.5" hidden="1" customHeight="1" x14ac:dyDescent="0.25">
      <c r="A165" s="183" t="s">
        <v>57</v>
      </c>
      <c r="B165" s="218"/>
      <c r="C165" s="218"/>
      <c r="D165" s="185"/>
      <c r="E165" s="54"/>
      <c r="F165" s="11"/>
      <c r="G165" s="12"/>
    </row>
    <row r="166" spans="1:7" ht="16.5" hidden="1" customHeight="1" thickBot="1" x14ac:dyDescent="0.3">
      <c r="A166" s="183" t="s">
        <v>58</v>
      </c>
      <c r="B166" s="219"/>
      <c r="C166" s="219"/>
      <c r="D166" s="185"/>
      <c r="E166" s="145"/>
      <c r="F166" s="16"/>
      <c r="G166" s="36"/>
    </row>
    <row r="167" spans="1:7" ht="27" customHeight="1" thickBot="1" x14ac:dyDescent="0.3">
      <c r="A167" s="183" t="s">
        <v>65</v>
      </c>
      <c r="B167" s="228">
        <v>50</v>
      </c>
      <c r="C167" s="228">
        <v>20</v>
      </c>
      <c r="D167" s="185">
        <f>B167/C167*100</f>
        <v>250</v>
      </c>
      <c r="E167" s="150"/>
      <c r="F167" s="34"/>
      <c r="G167" s="30"/>
    </row>
    <row r="168" spans="1:7" ht="16.5" hidden="1" customHeight="1" x14ac:dyDescent="0.25">
      <c r="A168" s="183" t="s">
        <v>52</v>
      </c>
      <c r="B168" s="218"/>
      <c r="C168" s="218"/>
      <c r="D168" s="185"/>
      <c r="E168" s="151"/>
      <c r="F168" s="81"/>
      <c r="G168" s="12"/>
    </row>
    <row r="169" spans="1:7" ht="16.5" hidden="1" customHeight="1" x14ac:dyDescent="0.25">
      <c r="A169" s="191" t="s">
        <v>53</v>
      </c>
      <c r="B169" s="218"/>
      <c r="C169" s="218"/>
      <c r="D169" s="185"/>
      <c r="E169" s="54"/>
      <c r="F169" s="86"/>
      <c r="G169" s="87"/>
    </row>
    <row r="170" spans="1:7" ht="16.5" hidden="1" customHeight="1" x14ac:dyDescent="0.25">
      <c r="A170" s="191" t="s">
        <v>60</v>
      </c>
      <c r="B170" s="219"/>
      <c r="C170" s="219"/>
      <c r="D170" s="185"/>
      <c r="E170" s="54"/>
      <c r="F170" s="86"/>
      <c r="G170" s="87"/>
    </row>
    <row r="171" spans="1:7" ht="16.5" hidden="1" customHeight="1" x14ac:dyDescent="0.25">
      <c r="A171" s="183" t="s">
        <v>55</v>
      </c>
      <c r="B171" s="219"/>
      <c r="C171" s="219"/>
      <c r="D171" s="185"/>
      <c r="E171" s="54"/>
      <c r="F171" s="86"/>
      <c r="G171" s="87"/>
    </row>
    <row r="172" spans="1:7" ht="16.5" hidden="1" customHeight="1" x14ac:dyDescent="0.25">
      <c r="A172" s="183" t="s">
        <v>56</v>
      </c>
      <c r="B172" s="218"/>
      <c r="C172" s="218"/>
      <c r="D172" s="185"/>
      <c r="E172" s="54"/>
      <c r="F172" s="86"/>
      <c r="G172" s="87"/>
    </row>
    <row r="173" spans="1:7" ht="16.5" hidden="1" customHeight="1" x14ac:dyDescent="0.25">
      <c r="A173" s="183" t="s">
        <v>57</v>
      </c>
      <c r="B173" s="218"/>
      <c r="C173" s="218"/>
      <c r="D173" s="185"/>
      <c r="E173" s="54"/>
      <c r="F173" s="86"/>
      <c r="G173" s="87"/>
    </row>
    <row r="174" spans="1:7" ht="16.5" hidden="1" customHeight="1" thickBot="1" x14ac:dyDescent="0.3">
      <c r="A174" s="183" t="s">
        <v>58</v>
      </c>
      <c r="B174" s="218"/>
      <c r="C174" s="218"/>
      <c r="D174" s="185"/>
      <c r="E174" s="145"/>
      <c r="F174" s="88"/>
      <c r="G174" s="89"/>
    </row>
    <row r="175" spans="1:7" ht="33.4" customHeight="1" x14ac:dyDescent="0.25">
      <c r="A175" s="159" t="s">
        <v>151</v>
      </c>
      <c r="B175" s="228">
        <v>1482.5</v>
      </c>
      <c r="C175" s="228">
        <v>1161.0999999999999</v>
      </c>
      <c r="D175" s="185">
        <f>B175/C175*100</f>
        <v>127.68064766170014</v>
      </c>
      <c r="E175" s="151"/>
      <c r="F175" s="90"/>
      <c r="G175" s="91"/>
    </row>
    <row r="176" spans="1:7" ht="16.5" hidden="1" customHeight="1" x14ac:dyDescent="0.25">
      <c r="A176" s="183" t="s">
        <v>66</v>
      </c>
      <c r="B176" s="165"/>
      <c r="C176" s="165"/>
      <c r="D176" s="185"/>
      <c r="E176" s="54"/>
      <c r="F176" s="92"/>
      <c r="G176" s="93"/>
    </row>
    <row r="177" spans="1:9" ht="16.5" customHeight="1" thickBot="1" x14ac:dyDescent="0.3">
      <c r="A177" s="183" t="s">
        <v>67</v>
      </c>
      <c r="B177" s="165">
        <v>211.5</v>
      </c>
      <c r="C177" s="165">
        <v>380.4</v>
      </c>
      <c r="D177" s="185">
        <f>B177/C177*100</f>
        <v>55.5993690851735</v>
      </c>
      <c r="E177" s="143"/>
      <c r="F177" s="94"/>
      <c r="G177" s="95"/>
    </row>
    <row r="178" spans="1:9" ht="34.5" customHeight="1" x14ac:dyDescent="0.25">
      <c r="A178" s="159" t="s">
        <v>152</v>
      </c>
      <c r="B178" s="165">
        <v>876.6</v>
      </c>
      <c r="C178" s="165">
        <v>973.3</v>
      </c>
      <c r="D178" s="185">
        <f>B178/C178*100</f>
        <v>90.064728244117958</v>
      </c>
      <c r="E178" s="144"/>
      <c r="F178" s="96"/>
      <c r="G178" s="97"/>
    </row>
    <row r="179" spans="1:9" ht="16.5" hidden="1" customHeight="1" x14ac:dyDescent="0.25">
      <c r="A179" s="183" t="s">
        <v>68</v>
      </c>
      <c r="B179" s="165"/>
      <c r="C179" s="165"/>
      <c r="D179" s="185"/>
      <c r="E179" s="54"/>
      <c r="F179" s="92"/>
      <c r="G179" s="93"/>
    </row>
    <row r="180" spans="1:9" ht="16.5" customHeight="1" thickBot="1" x14ac:dyDescent="0.3">
      <c r="A180" s="183" t="s">
        <v>69</v>
      </c>
      <c r="B180" s="165">
        <v>67.5</v>
      </c>
      <c r="C180" s="165">
        <v>99.3</v>
      </c>
      <c r="D180" s="185">
        <f>B180*C180/100</f>
        <v>67.027500000000003</v>
      </c>
      <c r="E180" s="145"/>
      <c r="F180" s="94"/>
      <c r="G180" s="95"/>
    </row>
    <row r="181" spans="1:9" s="35" customFormat="1" ht="15.75" hidden="1" customHeight="1" x14ac:dyDescent="0.25">
      <c r="A181" s="160" t="s">
        <v>70</v>
      </c>
      <c r="B181" s="165"/>
      <c r="C181" s="165"/>
      <c r="D181" s="185"/>
      <c r="E181" s="151"/>
      <c r="F181" s="98"/>
      <c r="G181" s="99"/>
    </row>
    <row r="182" spans="1:9" s="35" customFormat="1" ht="15.75" hidden="1" customHeight="1" x14ac:dyDescent="0.25">
      <c r="A182" s="183" t="s">
        <v>71</v>
      </c>
      <c r="B182" s="165"/>
      <c r="C182" s="165"/>
      <c r="D182" s="185"/>
      <c r="E182" s="54"/>
      <c r="F182" s="100"/>
      <c r="G182" s="101"/>
    </row>
    <row r="183" spans="1:9" s="35" customFormat="1" ht="15.75" hidden="1" customHeight="1" thickBot="1" x14ac:dyDescent="0.3">
      <c r="A183" s="183" t="s">
        <v>72</v>
      </c>
      <c r="B183" s="165"/>
      <c r="C183" s="165"/>
      <c r="D183" s="185"/>
      <c r="E183" s="145"/>
      <c r="F183" s="102"/>
      <c r="G183" s="103"/>
    </row>
    <row r="184" spans="1:9" ht="14.25" hidden="1" customHeight="1" thickBot="1" x14ac:dyDescent="0.3">
      <c r="A184" s="161" t="s">
        <v>73</v>
      </c>
      <c r="B184" s="185"/>
      <c r="C184" s="185"/>
      <c r="D184" s="185"/>
      <c r="E184" s="48"/>
      <c r="F184" s="104"/>
      <c r="G184" s="91"/>
      <c r="I184" s="44"/>
    </row>
    <row r="185" spans="1:9" ht="15.75" hidden="1" customHeight="1" x14ac:dyDescent="0.25">
      <c r="A185" s="183" t="s">
        <v>74</v>
      </c>
      <c r="B185" s="190"/>
      <c r="C185" s="190"/>
      <c r="D185" s="185"/>
      <c r="E185" s="152"/>
      <c r="F185" s="105" t="e">
        <f>C185/E185</f>
        <v>#DIV/0!</v>
      </c>
      <c r="G185" s="106">
        <v>173.9</v>
      </c>
    </row>
    <row r="186" spans="1:9" hidden="1" x14ac:dyDescent="0.25">
      <c r="A186" s="183" t="s">
        <v>75</v>
      </c>
      <c r="B186" s="190"/>
      <c r="C186" s="190"/>
      <c r="D186" s="185"/>
      <c r="E186" s="141"/>
      <c r="F186" s="83" t="e">
        <f>C186/E186</f>
        <v>#DIV/0!</v>
      </c>
      <c r="G186" s="31">
        <v>58.5</v>
      </c>
    </row>
    <row r="187" spans="1:9" ht="31.5" hidden="1" x14ac:dyDescent="0.25">
      <c r="A187" s="183" t="s">
        <v>76</v>
      </c>
      <c r="B187" s="190"/>
      <c r="C187" s="190"/>
      <c r="D187" s="185"/>
      <c r="E187" s="141"/>
      <c r="F187" s="107" t="e">
        <f>C187/E187</f>
        <v>#DIV/0!</v>
      </c>
      <c r="G187" s="31">
        <v>1.9</v>
      </c>
    </row>
    <row r="188" spans="1:9" ht="20.25" hidden="1" customHeight="1" x14ac:dyDescent="0.25">
      <c r="A188" s="183" t="s">
        <v>77</v>
      </c>
      <c r="B188" s="190"/>
      <c r="C188" s="190"/>
      <c r="D188" s="185"/>
      <c r="E188" s="58"/>
      <c r="F188" s="107"/>
      <c r="G188" s="31"/>
    </row>
    <row r="189" spans="1:9" ht="31.5" hidden="1" x14ac:dyDescent="0.25">
      <c r="A189" s="162" t="s">
        <v>78</v>
      </c>
      <c r="B189" s="190"/>
      <c r="C189" s="190"/>
      <c r="D189" s="185"/>
      <c r="E189" s="153"/>
      <c r="F189" s="107"/>
      <c r="G189" s="108"/>
    </row>
    <row r="190" spans="1:9" ht="22.7" hidden="1" customHeight="1" x14ac:dyDescent="0.25">
      <c r="A190" s="183" t="s">
        <v>79</v>
      </c>
      <c r="B190" s="190"/>
      <c r="C190" s="190"/>
      <c r="D190" s="185"/>
      <c r="E190" s="141"/>
      <c r="F190" s="107" t="e">
        <f>C190/E190</f>
        <v>#DIV/0!</v>
      </c>
      <c r="G190" s="31">
        <v>179.7</v>
      </c>
    </row>
    <row r="191" spans="1:9" ht="22.7" hidden="1" customHeight="1" x14ac:dyDescent="0.25">
      <c r="A191" s="186" t="s">
        <v>80</v>
      </c>
      <c r="B191" s="188"/>
      <c r="C191" s="188"/>
      <c r="D191" s="185"/>
      <c r="E191" s="141"/>
      <c r="F191" s="107"/>
      <c r="G191" s="31">
        <f>G185-G190</f>
        <v>-5.7999999999999829</v>
      </c>
    </row>
    <row r="192" spans="1:9" ht="20.25" hidden="1" customHeight="1" thickBot="1" x14ac:dyDescent="0.3">
      <c r="A192" s="183" t="s">
        <v>81</v>
      </c>
      <c r="B192" s="190"/>
      <c r="C192" s="190"/>
      <c r="D192" s="185"/>
      <c r="E192" s="154"/>
      <c r="F192" s="107" t="e">
        <f>C192/E192</f>
        <v>#DIV/0!</v>
      </c>
      <c r="G192" s="108">
        <f>G190/31.6</f>
        <v>5.6867088607594933</v>
      </c>
    </row>
    <row r="193" spans="1:7" ht="14.25" hidden="1" customHeight="1" x14ac:dyDescent="0.25">
      <c r="A193" s="287" t="s">
        <v>82</v>
      </c>
      <c r="B193" s="180"/>
      <c r="C193" s="180"/>
      <c r="D193" s="185"/>
      <c r="E193" s="54"/>
      <c r="F193" s="83"/>
      <c r="G193" s="108"/>
    </row>
    <row r="194" spans="1:7" ht="18" hidden="1" customHeight="1" x14ac:dyDescent="0.25">
      <c r="A194" s="287"/>
      <c r="B194" s="180"/>
      <c r="C194" s="180"/>
      <c r="D194" s="185"/>
      <c r="E194" s="54"/>
      <c r="F194" s="83"/>
      <c r="G194" s="31"/>
    </row>
    <row r="195" spans="1:7" hidden="1" x14ac:dyDescent="0.25">
      <c r="A195" s="287" t="s">
        <v>83</v>
      </c>
      <c r="B195" s="180"/>
      <c r="C195" s="180"/>
      <c r="D195" s="185"/>
      <c r="E195" s="54"/>
      <c r="F195" s="83"/>
      <c r="G195" s="31"/>
    </row>
    <row r="196" spans="1:7" ht="18" hidden="1" customHeight="1" thickBot="1" x14ac:dyDescent="0.3">
      <c r="A196" s="287"/>
      <c r="B196" s="188"/>
      <c r="C196" s="188"/>
      <c r="D196" s="185"/>
      <c r="E196" s="54"/>
      <c r="F196" s="83"/>
      <c r="G196" s="31">
        <v>4.5</v>
      </c>
    </row>
    <row r="197" spans="1:7" ht="31.5" hidden="1" x14ac:dyDescent="0.25">
      <c r="A197" s="186" t="s">
        <v>84</v>
      </c>
      <c r="B197" s="167"/>
      <c r="C197" s="167"/>
      <c r="D197" s="185"/>
      <c r="E197" s="54"/>
      <c r="F197" s="83"/>
      <c r="G197" s="12"/>
    </row>
    <row r="198" spans="1:7" hidden="1" x14ac:dyDescent="0.25">
      <c r="A198" s="200" t="s">
        <v>85</v>
      </c>
      <c r="B198" s="166"/>
      <c r="C198" s="166"/>
      <c r="D198" s="185"/>
      <c r="E198" s="155"/>
      <c r="F198" s="109"/>
      <c r="G198" s="12"/>
    </row>
    <row r="199" spans="1:7" hidden="1" x14ac:dyDescent="0.25">
      <c r="A199" s="200" t="s">
        <v>86</v>
      </c>
      <c r="B199" s="166"/>
      <c r="C199" s="166"/>
      <c r="D199" s="185"/>
      <c r="E199" s="155"/>
      <c r="F199" s="109"/>
      <c r="G199" s="110"/>
    </row>
    <row r="200" spans="1:7" hidden="1" x14ac:dyDescent="0.25">
      <c r="A200" s="200" t="s">
        <v>87</v>
      </c>
      <c r="B200" s="166"/>
      <c r="C200" s="166"/>
      <c r="D200" s="185"/>
      <c r="E200" s="155"/>
      <c r="F200" s="109"/>
      <c r="G200" s="12"/>
    </row>
    <row r="201" spans="1:7" ht="16.5" hidden="1" thickBot="1" x14ac:dyDescent="0.3">
      <c r="A201" s="200" t="s">
        <v>88</v>
      </c>
      <c r="B201" s="166"/>
      <c r="C201" s="166"/>
      <c r="D201" s="185"/>
      <c r="E201" s="156"/>
      <c r="F201" s="111"/>
      <c r="G201" s="112"/>
    </row>
    <row r="202" spans="1:7" ht="22.7" hidden="1" customHeight="1" thickBot="1" x14ac:dyDescent="0.3">
      <c r="A202" s="164" t="s">
        <v>103</v>
      </c>
      <c r="B202" s="168"/>
      <c r="C202" s="168"/>
      <c r="D202" s="185"/>
      <c r="E202" s="119"/>
      <c r="F202" s="120"/>
      <c r="G202" s="97"/>
    </row>
    <row r="203" spans="1:7" hidden="1" x14ac:dyDescent="0.25">
      <c r="A203" s="201" t="s">
        <v>104</v>
      </c>
      <c r="B203" s="169"/>
      <c r="C203" s="169"/>
      <c r="D203" s="185"/>
      <c r="E203" s="134"/>
      <c r="F203" s="121"/>
      <c r="G203" s="87"/>
    </row>
    <row r="204" spans="1:7" hidden="1" x14ac:dyDescent="0.25">
      <c r="A204" s="201" t="s">
        <v>105</v>
      </c>
      <c r="B204" s="169"/>
      <c r="C204" s="169"/>
      <c r="D204" s="185"/>
      <c r="E204" s="135"/>
      <c r="F204" s="122"/>
      <c r="G204" s="87"/>
    </row>
    <row r="205" spans="1:7" ht="31.7" hidden="1" customHeight="1" x14ac:dyDescent="0.25">
      <c r="A205" s="201" t="s">
        <v>106</v>
      </c>
      <c r="B205" s="169"/>
      <c r="C205" s="169"/>
      <c r="D205" s="185"/>
      <c r="E205" s="135"/>
      <c r="F205" s="122"/>
      <c r="G205" s="87"/>
    </row>
    <row r="206" spans="1:7" ht="31.7" hidden="1" customHeight="1" x14ac:dyDescent="0.25">
      <c r="A206" s="201" t="s">
        <v>107</v>
      </c>
      <c r="B206" s="169"/>
      <c r="C206" s="169"/>
      <c r="D206" s="185"/>
      <c r="E206" s="135"/>
      <c r="F206" s="122"/>
      <c r="G206" s="87"/>
    </row>
    <row r="207" spans="1:7" ht="31.5" hidden="1" x14ac:dyDescent="0.25">
      <c r="A207" s="201" t="s">
        <v>108</v>
      </c>
      <c r="B207" s="169"/>
      <c r="C207" s="169"/>
      <c r="D207" s="185"/>
      <c r="E207" s="135"/>
      <c r="F207" s="122"/>
      <c r="G207" s="87"/>
    </row>
    <row r="208" spans="1:7" hidden="1" x14ac:dyDescent="0.25">
      <c r="A208" s="201" t="s">
        <v>109</v>
      </c>
      <c r="B208" s="169"/>
      <c r="C208" s="169"/>
      <c r="D208" s="185"/>
      <c r="E208" s="135"/>
      <c r="F208" s="122"/>
      <c r="G208" s="87"/>
    </row>
    <row r="209" spans="1:9" hidden="1" x14ac:dyDescent="0.25">
      <c r="A209" s="201" t="s">
        <v>110</v>
      </c>
      <c r="B209" s="170"/>
      <c r="C209" s="170"/>
      <c r="D209" s="185"/>
      <c r="E209" s="135"/>
      <c r="F209" s="122"/>
      <c r="G209" s="87"/>
    </row>
    <row r="210" spans="1:9" ht="33.75" hidden="1" customHeight="1" x14ac:dyDescent="0.25">
      <c r="A210" s="186" t="s">
        <v>111</v>
      </c>
      <c r="B210" s="167"/>
      <c r="C210" s="167"/>
      <c r="D210" s="185"/>
      <c r="E210" s="139"/>
      <c r="F210" s="53"/>
      <c r="G210" s="87"/>
      <c r="H210" s="123"/>
      <c r="I210" s="6"/>
    </row>
    <row r="211" spans="1:9" ht="31.5" hidden="1" x14ac:dyDescent="0.25">
      <c r="A211" s="202" t="s">
        <v>112</v>
      </c>
      <c r="B211" s="172"/>
      <c r="C211" s="172"/>
      <c r="D211" s="185"/>
      <c r="E211" s="157"/>
      <c r="F211" s="124"/>
      <c r="G211" s="87"/>
      <c r="H211" s="123"/>
      <c r="I211" s="6"/>
    </row>
    <row r="212" spans="1:9" hidden="1" x14ac:dyDescent="0.25">
      <c r="A212" s="183" t="s">
        <v>113</v>
      </c>
      <c r="B212" s="172"/>
      <c r="C212" s="172"/>
      <c r="D212" s="185"/>
      <c r="E212" s="157"/>
      <c r="F212" s="124"/>
      <c r="G212" s="87"/>
      <c r="H212" s="123"/>
      <c r="I212" s="6"/>
    </row>
    <row r="213" spans="1:9" ht="21" hidden="1" customHeight="1" x14ac:dyDescent="0.25">
      <c r="A213" s="202" t="s">
        <v>114</v>
      </c>
      <c r="B213" s="171"/>
      <c r="C213" s="171"/>
      <c r="D213" s="185"/>
      <c r="E213" s="157"/>
      <c r="F213" s="124"/>
      <c r="G213" s="87"/>
      <c r="H213" s="123"/>
      <c r="I213" s="6"/>
    </row>
    <row r="214" spans="1:9" ht="31.5" hidden="1" x14ac:dyDescent="0.25">
      <c r="A214" s="186" t="s">
        <v>115</v>
      </c>
      <c r="B214" s="168"/>
      <c r="C214" s="168"/>
      <c r="D214" s="185"/>
      <c r="E214" s="139"/>
      <c r="F214" s="53"/>
      <c r="G214" s="87"/>
      <c r="I214" s="6"/>
    </row>
    <row r="215" spans="1:9" ht="15.75" hidden="1" customHeight="1" thickBot="1" x14ac:dyDescent="0.3">
      <c r="A215" s="186" t="s">
        <v>116</v>
      </c>
      <c r="B215" s="173"/>
      <c r="C215" s="173"/>
      <c r="D215" s="185"/>
      <c r="E215" s="158"/>
      <c r="F215" s="94"/>
      <c r="G215" s="89"/>
      <c r="H215" s="123"/>
      <c r="I215" s="6"/>
    </row>
    <row r="216" spans="1:9" x14ac:dyDescent="0.25">
      <c r="A216" s="203"/>
      <c r="B216" s="203"/>
      <c r="C216" s="203"/>
      <c r="D216" s="127"/>
    </row>
    <row r="217" spans="1:9" ht="44.25" customHeight="1" x14ac:dyDescent="0.25">
      <c r="A217" s="204" t="s">
        <v>143</v>
      </c>
      <c r="B217" s="203"/>
      <c r="C217" s="203"/>
      <c r="D217" s="127"/>
    </row>
    <row r="218" spans="1:9" x14ac:dyDescent="0.25">
      <c r="A218" s="203"/>
      <c r="B218" s="203"/>
      <c r="C218" s="203"/>
      <c r="D218" s="127"/>
    </row>
    <row r="219" spans="1:9" x14ac:dyDescent="0.25">
      <c r="A219" s="203"/>
      <c r="B219" s="203"/>
      <c r="C219" s="203"/>
      <c r="D219" s="127"/>
    </row>
    <row r="220" spans="1:9" x14ac:dyDescent="0.25">
      <c r="A220" s="203"/>
      <c r="B220" s="203"/>
      <c r="C220" s="203"/>
      <c r="D220" s="127"/>
    </row>
    <row r="221" spans="1:9" x14ac:dyDescent="0.25">
      <c r="A221" s="203"/>
      <c r="B221" s="203"/>
      <c r="C221" s="203"/>
      <c r="D221" s="127"/>
    </row>
    <row r="222" spans="1:9" x14ac:dyDescent="0.25">
      <c r="A222" s="203"/>
      <c r="B222" s="203"/>
      <c r="C222" s="203"/>
      <c r="D222" s="127"/>
    </row>
    <row r="223" spans="1:9" x14ac:dyDescent="0.25">
      <c r="A223" s="203"/>
      <c r="B223" s="203"/>
      <c r="C223" s="203"/>
      <c r="D223" s="127"/>
    </row>
    <row r="224" spans="1:9" x14ac:dyDescent="0.25">
      <c r="A224" s="203"/>
      <c r="B224" s="203"/>
      <c r="C224" s="203"/>
      <c r="D224" s="127"/>
    </row>
    <row r="225" spans="1:4" x14ac:dyDescent="0.25">
      <c r="A225" s="203"/>
      <c r="B225" s="203"/>
      <c r="C225" s="203"/>
      <c r="D225" s="127"/>
    </row>
    <row r="226" spans="1:4" x14ac:dyDescent="0.25">
      <c r="A226" s="203"/>
      <c r="B226" s="203"/>
      <c r="C226" s="203"/>
      <c r="D226" s="127"/>
    </row>
    <row r="227" spans="1:4" x14ac:dyDescent="0.25">
      <c r="A227" s="203"/>
      <c r="B227" s="203"/>
      <c r="C227" s="203"/>
      <c r="D227" s="127"/>
    </row>
    <row r="228" spans="1:4" x14ac:dyDescent="0.25">
      <c r="A228" s="203"/>
      <c r="B228" s="203"/>
      <c r="C228" s="203"/>
      <c r="D228" s="127"/>
    </row>
    <row r="229" spans="1:4" x14ac:dyDescent="0.25">
      <c r="A229" s="203"/>
      <c r="B229" s="203"/>
      <c r="C229" s="203"/>
      <c r="D229" s="127"/>
    </row>
    <row r="230" spans="1:4" x14ac:dyDescent="0.25">
      <c r="A230" s="203"/>
      <c r="B230" s="203"/>
      <c r="C230" s="203"/>
      <c r="D230" s="127"/>
    </row>
    <row r="231" spans="1:4" x14ac:dyDescent="0.25">
      <c r="A231" s="203"/>
      <c r="B231" s="203"/>
      <c r="C231" s="203"/>
      <c r="D231" s="127"/>
    </row>
    <row r="232" spans="1:4" x14ac:dyDescent="0.25">
      <c r="A232" s="203"/>
      <c r="B232" s="203"/>
      <c r="C232" s="203"/>
      <c r="D232" s="127"/>
    </row>
    <row r="233" spans="1:4" x14ac:dyDescent="0.25">
      <c r="A233" s="203"/>
      <c r="B233" s="203"/>
      <c r="C233" s="203"/>
      <c r="D233" s="127"/>
    </row>
    <row r="234" spans="1:4" x14ac:dyDescent="0.25">
      <c r="A234" s="203"/>
      <c r="B234" s="203"/>
      <c r="C234" s="203"/>
      <c r="D234" s="127"/>
    </row>
    <row r="235" spans="1:4" x14ac:dyDescent="0.25">
      <c r="A235" s="203"/>
      <c r="B235" s="203"/>
      <c r="C235" s="203"/>
      <c r="D235" s="127"/>
    </row>
    <row r="236" spans="1:4" x14ac:dyDescent="0.25">
      <c r="A236" s="203"/>
      <c r="B236" s="203"/>
      <c r="C236" s="203"/>
      <c r="D236" s="127"/>
    </row>
    <row r="237" spans="1:4" x14ac:dyDescent="0.25">
      <c r="A237" s="203"/>
      <c r="B237" s="203"/>
      <c r="C237" s="203"/>
      <c r="D237" s="127"/>
    </row>
    <row r="238" spans="1:4" x14ac:dyDescent="0.25">
      <c r="A238" s="203"/>
      <c r="B238" s="203"/>
      <c r="C238" s="203"/>
      <c r="D238" s="127"/>
    </row>
    <row r="239" spans="1:4" x14ac:dyDescent="0.25">
      <c r="A239" s="203"/>
      <c r="B239" s="203"/>
      <c r="C239" s="203"/>
      <c r="D239" s="127"/>
    </row>
    <row r="240" spans="1:4" x14ac:dyDescent="0.25">
      <c r="A240" s="203"/>
      <c r="B240" s="203"/>
      <c r="C240" s="203"/>
      <c r="D240" s="127"/>
    </row>
    <row r="241" spans="1:4" x14ac:dyDescent="0.25">
      <c r="A241" s="203"/>
      <c r="B241" s="203"/>
      <c r="C241" s="203"/>
      <c r="D241" s="127"/>
    </row>
    <row r="242" spans="1:4" x14ac:dyDescent="0.25">
      <c r="A242" s="203"/>
      <c r="B242" s="203"/>
      <c r="C242" s="203"/>
      <c r="D242" s="127"/>
    </row>
    <row r="243" spans="1:4" x14ac:dyDescent="0.25">
      <c r="A243" s="203"/>
      <c r="B243" s="203"/>
      <c r="C243" s="203"/>
      <c r="D243" s="127"/>
    </row>
    <row r="244" spans="1:4" x14ac:dyDescent="0.25">
      <c r="A244" s="203"/>
      <c r="B244" s="203"/>
      <c r="C244" s="203"/>
      <c r="D244" s="127"/>
    </row>
    <row r="245" spans="1:4" x14ac:dyDescent="0.25">
      <c r="A245" s="203"/>
      <c r="B245" s="203"/>
      <c r="C245" s="203"/>
      <c r="D245" s="127"/>
    </row>
    <row r="246" spans="1:4" x14ac:dyDescent="0.25">
      <c r="A246" s="203"/>
      <c r="B246" s="203"/>
      <c r="C246" s="203"/>
      <c r="D246" s="127"/>
    </row>
    <row r="247" spans="1:4" x14ac:dyDescent="0.25">
      <c r="A247" s="203"/>
      <c r="B247" s="203"/>
      <c r="C247" s="203"/>
      <c r="D247" s="127"/>
    </row>
    <row r="248" spans="1:4" x14ac:dyDescent="0.25">
      <c r="A248" s="203"/>
      <c r="B248" s="203"/>
      <c r="C248" s="203"/>
      <c r="D248" s="127"/>
    </row>
    <row r="249" spans="1:4" x14ac:dyDescent="0.25">
      <c r="A249" s="203"/>
      <c r="B249" s="203"/>
      <c r="C249" s="203"/>
      <c r="D249" s="127"/>
    </row>
    <row r="250" spans="1:4" x14ac:dyDescent="0.25">
      <c r="A250" s="203"/>
      <c r="B250" s="203"/>
      <c r="C250" s="203"/>
      <c r="D250" s="127"/>
    </row>
    <row r="251" spans="1:4" x14ac:dyDescent="0.25">
      <c r="A251" s="203"/>
      <c r="B251" s="203"/>
      <c r="C251" s="203"/>
      <c r="D251" s="127"/>
    </row>
    <row r="252" spans="1:4" x14ac:dyDescent="0.25">
      <c r="A252" s="203"/>
      <c r="B252" s="203"/>
      <c r="C252" s="203"/>
      <c r="D252" s="127"/>
    </row>
    <row r="253" spans="1:4" x14ac:dyDescent="0.25">
      <c r="A253" s="203"/>
      <c r="B253" s="203"/>
      <c r="C253" s="203"/>
      <c r="D253" s="127"/>
    </row>
    <row r="254" spans="1:4" x14ac:dyDescent="0.25">
      <c r="A254" s="203"/>
      <c r="B254" s="203"/>
      <c r="C254" s="203"/>
      <c r="D254" s="127"/>
    </row>
    <row r="255" spans="1:4" x14ac:dyDescent="0.25">
      <c r="A255" s="203"/>
      <c r="B255" s="203"/>
      <c r="C255" s="203"/>
      <c r="D255" s="127"/>
    </row>
    <row r="256" spans="1:4" x14ac:dyDescent="0.25">
      <c r="A256" s="203"/>
      <c r="B256" s="203"/>
      <c r="C256" s="203"/>
      <c r="D256" s="127"/>
    </row>
    <row r="257" spans="1:4" x14ac:dyDescent="0.25">
      <c r="A257" s="203"/>
      <c r="B257" s="203"/>
      <c r="C257" s="203"/>
      <c r="D257" s="127"/>
    </row>
    <row r="258" spans="1:4" x14ac:dyDescent="0.25">
      <c r="A258" s="203"/>
      <c r="B258" s="203"/>
      <c r="C258" s="203"/>
      <c r="D258" s="127"/>
    </row>
    <row r="259" spans="1:4" x14ac:dyDescent="0.25">
      <c r="A259" s="203"/>
      <c r="B259" s="203"/>
      <c r="C259" s="203"/>
      <c r="D259" s="127"/>
    </row>
    <row r="260" spans="1:4" x14ac:dyDescent="0.25">
      <c r="A260" s="203"/>
      <c r="B260" s="203"/>
      <c r="C260" s="203"/>
      <c r="D260" s="127"/>
    </row>
    <row r="261" spans="1:4" x14ac:dyDescent="0.25">
      <c r="A261" s="203"/>
      <c r="B261" s="203"/>
      <c r="C261" s="203"/>
      <c r="D261" s="127"/>
    </row>
    <row r="262" spans="1:4" x14ac:dyDescent="0.25">
      <c r="A262" s="203"/>
      <c r="B262" s="203"/>
      <c r="C262" s="203"/>
      <c r="D262" s="127"/>
    </row>
    <row r="263" spans="1:4" x14ac:dyDescent="0.25">
      <c r="A263" s="203"/>
      <c r="B263" s="203"/>
      <c r="C263" s="203"/>
      <c r="D263" s="127"/>
    </row>
    <row r="264" spans="1:4" x14ac:dyDescent="0.25">
      <c r="A264" s="203"/>
      <c r="B264" s="203"/>
      <c r="C264" s="203"/>
      <c r="D264" s="127"/>
    </row>
    <row r="265" spans="1:4" x14ac:dyDescent="0.25">
      <c r="A265" s="203"/>
      <c r="B265" s="203"/>
      <c r="C265" s="203"/>
      <c r="D265" s="127"/>
    </row>
    <row r="266" spans="1:4" x14ac:dyDescent="0.25">
      <c r="A266" s="203"/>
      <c r="B266" s="203"/>
      <c r="C266" s="203"/>
      <c r="D266" s="127"/>
    </row>
    <row r="267" spans="1:4" x14ac:dyDescent="0.25">
      <c r="A267" s="203"/>
      <c r="B267" s="203"/>
      <c r="C267" s="203"/>
      <c r="D267" s="127"/>
    </row>
    <row r="268" spans="1:4" x14ac:dyDescent="0.25">
      <c r="A268" s="203"/>
      <c r="B268" s="203"/>
      <c r="C268" s="203"/>
      <c r="D268" s="127"/>
    </row>
    <row r="269" spans="1:4" x14ac:dyDescent="0.25">
      <c r="A269" s="203"/>
      <c r="B269" s="203"/>
      <c r="C269" s="203"/>
      <c r="D269" s="127"/>
    </row>
    <row r="270" spans="1:4" x14ac:dyDescent="0.25">
      <c r="A270" s="203"/>
      <c r="B270" s="203"/>
      <c r="C270" s="203"/>
      <c r="D270" s="127"/>
    </row>
    <row r="271" spans="1:4" x14ac:dyDescent="0.25">
      <c r="A271" s="203"/>
      <c r="B271" s="203"/>
      <c r="C271" s="203"/>
      <c r="D271" s="127"/>
    </row>
    <row r="272" spans="1:4" x14ac:dyDescent="0.25">
      <c r="A272" s="203"/>
      <c r="B272" s="203"/>
      <c r="C272" s="203"/>
      <c r="D272" s="127"/>
    </row>
    <row r="273" spans="1:4" x14ac:dyDescent="0.25">
      <c r="A273" s="203"/>
      <c r="B273" s="203"/>
      <c r="C273" s="203"/>
      <c r="D273" s="127"/>
    </row>
    <row r="274" spans="1:4" x14ac:dyDescent="0.25">
      <c r="A274" s="203"/>
      <c r="B274" s="203"/>
      <c r="C274" s="203"/>
      <c r="D274" s="127"/>
    </row>
    <row r="275" spans="1:4" x14ac:dyDescent="0.25">
      <c r="A275" s="203"/>
      <c r="B275" s="203"/>
      <c r="C275" s="203"/>
      <c r="D275" s="127"/>
    </row>
    <row r="276" spans="1:4" x14ac:dyDescent="0.25">
      <c r="A276" s="203"/>
      <c r="B276" s="203"/>
      <c r="C276" s="203"/>
      <c r="D276" s="127"/>
    </row>
    <row r="277" spans="1:4" x14ac:dyDescent="0.25">
      <c r="A277" s="203"/>
      <c r="B277" s="203"/>
      <c r="C277" s="203"/>
      <c r="D277" s="127"/>
    </row>
    <row r="278" spans="1:4" x14ac:dyDescent="0.25">
      <c r="A278" s="203"/>
      <c r="B278" s="203"/>
      <c r="C278" s="203"/>
      <c r="D278" s="127"/>
    </row>
    <row r="279" spans="1:4" x14ac:dyDescent="0.25">
      <c r="A279" s="203"/>
      <c r="B279" s="203"/>
      <c r="C279" s="203"/>
      <c r="D279" s="127"/>
    </row>
    <row r="280" spans="1:4" x14ac:dyDescent="0.25">
      <c r="A280" s="203"/>
      <c r="B280" s="203"/>
      <c r="C280" s="203"/>
      <c r="D280" s="127"/>
    </row>
    <row r="281" spans="1:4" x14ac:dyDescent="0.25">
      <c r="A281" s="203"/>
      <c r="B281" s="203"/>
      <c r="C281" s="203"/>
      <c r="D281" s="127"/>
    </row>
    <row r="282" spans="1:4" x14ac:dyDescent="0.25">
      <c r="A282" s="203"/>
      <c r="B282" s="203"/>
      <c r="C282" s="203"/>
      <c r="D282" s="127"/>
    </row>
    <row r="283" spans="1:4" x14ac:dyDescent="0.25">
      <c r="A283" s="203"/>
      <c r="B283" s="203"/>
      <c r="C283" s="203"/>
      <c r="D283" s="127"/>
    </row>
    <row r="284" spans="1:4" x14ac:dyDescent="0.25">
      <c r="A284" s="203"/>
      <c r="B284" s="203"/>
      <c r="C284" s="203"/>
      <c r="D284" s="127"/>
    </row>
    <row r="285" spans="1:4" x14ac:dyDescent="0.25">
      <c r="A285" s="203"/>
      <c r="B285" s="203"/>
      <c r="C285" s="203"/>
      <c r="D285" s="127"/>
    </row>
    <row r="286" spans="1:4" x14ac:dyDescent="0.25">
      <c r="A286" s="203"/>
      <c r="B286" s="203"/>
      <c r="C286" s="203"/>
      <c r="D286" s="127"/>
    </row>
    <row r="287" spans="1:4" x14ac:dyDescent="0.25">
      <c r="A287" s="203"/>
      <c r="B287" s="203"/>
      <c r="C287" s="203"/>
      <c r="D287" s="127"/>
    </row>
    <row r="288" spans="1:4" x14ac:dyDescent="0.25">
      <c r="A288" s="203"/>
      <c r="B288" s="203"/>
      <c r="C288" s="203"/>
      <c r="D288" s="127"/>
    </row>
    <row r="289" spans="1:4" x14ac:dyDescent="0.25">
      <c r="A289" s="203"/>
      <c r="B289" s="203"/>
      <c r="C289" s="203"/>
      <c r="D289" s="127"/>
    </row>
    <row r="290" spans="1:4" x14ac:dyDescent="0.25">
      <c r="A290" s="203"/>
      <c r="B290" s="203"/>
      <c r="C290" s="203"/>
      <c r="D290" s="127"/>
    </row>
    <row r="291" spans="1:4" x14ac:dyDescent="0.25">
      <c r="A291" s="203"/>
      <c r="B291" s="203"/>
      <c r="C291" s="203"/>
      <c r="D291" s="127"/>
    </row>
    <row r="292" spans="1:4" x14ac:dyDescent="0.25">
      <c r="A292" s="203"/>
      <c r="B292" s="203"/>
      <c r="C292" s="203"/>
      <c r="D292" s="127"/>
    </row>
    <row r="293" spans="1:4" x14ac:dyDescent="0.25">
      <c r="A293" s="203"/>
      <c r="B293" s="203"/>
      <c r="C293" s="203"/>
      <c r="D293" s="127"/>
    </row>
    <row r="294" spans="1:4" x14ac:dyDescent="0.25">
      <c r="A294" s="203"/>
      <c r="B294" s="203"/>
      <c r="C294" s="203"/>
      <c r="D294" s="127"/>
    </row>
    <row r="295" spans="1:4" x14ac:dyDescent="0.25">
      <c r="A295" s="203"/>
      <c r="B295" s="203"/>
      <c r="C295" s="203"/>
      <c r="D295" s="127"/>
    </row>
    <row r="296" spans="1:4" x14ac:dyDescent="0.25">
      <c r="A296" s="203"/>
      <c r="B296" s="203"/>
      <c r="C296" s="203"/>
      <c r="D296" s="127"/>
    </row>
    <row r="297" spans="1:4" x14ac:dyDescent="0.25">
      <c r="A297" s="203"/>
      <c r="B297" s="203"/>
      <c r="C297" s="203"/>
      <c r="D297" s="127"/>
    </row>
    <row r="298" spans="1:4" x14ac:dyDescent="0.25">
      <c r="A298" s="203"/>
      <c r="B298" s="203"/>
      <c r="C298" s="203"/>
      <c r="D298" s="127"/>
    </row>
    <row r="299" spans="1:4" x14ac:dyDescent="0.25">
      <c r="A299" s="203"/>
      <c r="B299" s="203"/>
      <c r="C299" s="203"/>
      <c r="D299" s="127"/>
    </row>
    <row r="300" spans="1:4" x14ac:dyDescent="0.25">
      <c r="A300" s="203"/>
      <c r="B300" s="203"/>
      <c r="C300" s="203"/>
      <c r="D300" s="127"/>
    </row>
    <row r="301" spans="1:4" x14ac:dyDescent="0.25">
      <c r="A301" s="203"/>
      <c r="B301" s="203"/>
      <c r="C301" s="203"/>
      <c r="D301" s="127"/>
    </row>
    <row r="302" spans="1:4" x14ac:dyDescent="0.25">
      <c r="A302" s="203"/>
      <c r="B302" s="203"/>
      <c r="C302" s="203"/>
      <c r="D302" s="127"/>
    </row>
    <row r="303" spans="1:4" x14ac:dyDescent="0.25">
      <c r="A303" s="203"/>
      <c r="B303" s="203"/>
      <c r="C303" s="203"/>
      <c r="D303" s="127"/>
    </row>
    <row r="304" spans="1:4" x14ac:dyDescent="0.25">
      <c r="A304" s="203"/>
      <c r="B304" s="203"/>
      <c r="C304" s="203"/>
      <c r="D304" s="127"/>
    </row>
    <row r="305" spans="1:4" x14ac:dyDescent="0.25">
      <c r="A305" s="203"/>
      <c r="B305" s="203"/>
      <c r="C305" s="203"/>
      <c r="D305" s="127"/>
    </row>
    <row r="306" spans="1:4" x14ac:dyDescent="0.25">
      <c r="A306" s="203"/>
      <c r="B306" s="203"/>
      <c r="C306" s="203"/>
      <c r="D306" s="127"/>
    </row>
    <row r="307" spans="1:4" x14ac:dyDescent="0.25">
      <c r="A307" s="203"/>
      <c r="B307" s="203"/>
      <c r="C307" s="203"/>
      <c r="D307" s="127"/>
    </row>
    <row r="308" spans="1:4" x14ac:dyDescent="0.25">
      <c r="A308" s="203"/>
      <c r="B308" s="203"/>
      <c r="C308" s="203"/>
      <c r="D308" s="127"/>
    </row>
    <row r="309" spans="1:4" x14ac:dyDescent="0.25">
      <c r="A309" s="203"/>
      <c r="B309" s="203"/>
      <c r="C309" s="203"/>
      <c r="D309" s="127"/>
    </row>
    <row r="310" spans="1:4" x14ac:dyDescent="0.25">
      <c r="A310" s="203"/>
      <c r="B310" s="203"/>
      <c r="C310" s="203"/>
      <c r="D310" s="127"/>
    </row>
    <row r="311" spans="1:4" x14ac:dyDescent="0.25">
      <c r="A311" s="203"/>
      <c r="B311" s="203"/>
      <c r="C311" s="203"/>
      <c r="D311" s="127"/>
    </row>
    <row r="312" spans="1:4" x14ac:dyDescent="0.25">
      <c r="A312" s="203"/>
      <c r="B312" s="203"/>
      <c r="C312" s="203"/>
      <c r="D312" s="127"/>
    </row>
    <row r="313" spans="1:4" x14ac:dyDescent="0.25">
      <c r="A313" s="203"/>
      <c r="B313" s="203"/>
      <c r="C313" s="203"/>
      <c r="D313" s="127"/>
    </row>
    <row r="314" spans="1:4" x14ac:dyDescent="0.25">
      <c r="A314" s="203"/>
      <c r="B314" s="203"/>
      <c r="C314" s="203"/>
      <c r="D314" s="127"/>
    </row>
    <row r="315" spans="1:4" x14ac:dyDescent="0.25">
      <c r="A315" s="203"/>
      <c r="B315" s="203"/>
      <c r="C315" s="203"/>
      <c r="D315" s="127"/>
    </row>
    <row r="316" spans="1:4" x14ac:dyDescent="0.25">
      <c r="A316" s="203"/>
      <c r="B316" s="203"/>
      <c r="C316" s="203"/>
      <c r="D316" s="127"/>
    </row>
    <row r="317" spans="1:4" x14ac:dyDescent="0.25">
      <c r="A317" s="203"/>
      <c r="B317" s="203"/>
      <c r="C317" s="203"/>
      <c r="D317" s="127"/>
    </row>
    <row r="318" spans="1:4" x14ac:dyDescent="0.25">
      <c r="A318" s="203"/>
      <c r="B318" s="203"/>
      <c r="C318" s="203"/>
      <c r="D318" s="127"/>
    </row>
    <row r="319" spans="1:4" x14ac:dyDescent="0.25">
      <c r="A319" s="203"/>
      <c r="B319" s="203"/>
      <c r="C319" s="203"/>
      <c r="D319" s="127"/>
    </row>
    <row r="320" spans="1:4" x14ac:dyDescent="0.25">
      <c r="A320" s="203"/>
      <c r="B320" s="203"/>
      <c r="C320" s="203"/>
      <c r="D320" s="127"/>
    </row>
    <row r="321" spans="1:4" x14ac:dyDescent="0.25">
      <c r="A321" s="203"/>
      <c r="B321" s="203"/>
      <c r="C321" s="203"/>
      <c r="D321" s="127"/>
    </row>
    <row r="322" spans="1:4" x14ac:dyDescent="0.25">
      <c r="A322" s="203"/>
      <c r="B322" s="203"/>
      <c r="C322" s="203"/>
      <c r="D322" s="127"/>
    </row>
    <row r="323" spans="1:4" x14ac:dyDescent="0.25">
      <c r="A323" s="203"/>
      <c r="B323" s="203"/>
      <c r="C323" s="203"/>
      <c r="D323" s="127"/>
    </row>
    <row r="324" spans="1:4" x14ac:dyDescent="0.25">
      <c r="A324" s="203"/>
      <c r="B324" s="203"/>
      <c r="C324" s="203"/>
      <c r="D324" s="127"/>
    </row>
    <row r="325" spans="1:4" x14ac:dyDescent="0.25">
      <c r="A325" s="203"/>
      <c r="B325" s="203"/>
      <c r="C325" s="203"/>
      <c r="D325" s="127"/>
    </row>
    <row r="326" spans="1:4" x14ac:dyDescent="0.25">
      <c r="A326" s="203"/>
      <c r="B326" s="203"/>
      <c r="C326" s="203"/>
      <c r="D326" s="127"/>
    </row>
    <row r="327" spans="1:4" x14ac:dyDescent="0.25">
      <c r="A327" s="203"/>
      <c r="B327" s="203"/>
      <c r="C327" s="203"/>
      <c r="D327" s="127"/>
    </row>
    <row r="328" spans="1:4" x14ac:dyDescent="0.25">
      <c r="A328" s="203"/>
      <c r="B328" s="203"/>
      <c r="C328" s="203"/>
      <c r="D328" s="127"/>
    </row>
    <row r="329" spans="1:4" x14ac:dyDescent="0.25">
      <c r="A329" s="203"/>
      <c r="B329" s="203"/>
      <c r="C329" s="203"/>
      <c r="D329" s="127"/>
    </row>
    <row r="330" spans="1:4" x14ac:dyDescent="0.25">
      <c r="A330" s="203"/>
      <c r="B330" s="203"/>
      <c r="C330" s="203"/>
      <c r="D330" s="127"/>
    </row>
    <row r="331" spans="1:4" x14ac:dyDescent="0.25">
      <c r="A331" s="203"/>
      <c r="B331" s="203"/>
      <c r="C331" s="203"/>
      <c r="D331" s="127"/>
    </row>
    <row r="332" spans="1:4" x14ac:dyDescent="0.25">
      <c r="A332" s="203"/>
      <c r="B332" s="203"/>
      <c r="C332" s="203"/>
      <c r="D332" s="127"/>
    </row>
    <row r="333" spans="1:4" x14ac:dyDescent="0.25">
      <c r="A333" s="203"/>
      <c r="B333" s="203"/>
      <c r="C333" s="203"/>
      <c r="D333" s="127"/>
    </row>
    <row r="334" spans="1:4" x14ac:dyDescent="0.25">
      <c r="A334" s="203"/>
      <c r="B334" s="203"/>
      <c r="C334" s="203"/>
      <c r="D334" s="127"/>
    </row>
    <row r="335" spans="1:4" x14ac:dyDescent="0.25">
      <c r="A335" s="203"/>
      <c r="B335" s="203"/>
      <c r="C335" s="203"/>
      <c r="D335" s="127"/>
    </row>
    <row r="336" spans="1:4" x14ac:dyDescent="0.25">
      <c r="A336" s="203"/>
      <c r="B336" s="203"/>
      <c r="C336" s="203"/>
      <c r="D336" s="127"/>
    </row>
    <row r="337" spans="1:4" x14ac:dyDescent="0.25">
      <c r="A337" s="203"/>
      <c r="B337" s="203"/>
      <c r="C337" s="203"/>
      <c r="D337" s="127"/>
    </row>
    <row r="338" spans="1:4" x14ac:dyDescent="0.25">
      <c r="A338" s="203"/>
      <c r="B338" s="203"/>
      <c r="C338" s="203"/>
      <c r="D338" s="127"/>
    </row>
    <row r="339" spans="1:4" x14ac:dyDescent="0.25">
      <c r="A339" s="203"/>
      <c r="B339" s="203"/>
      <c r="C339" s="203"/>
      <c r="D339" s="127"/>
    </row>
    <row r="340" spans="1:4" x14ac:dyDescent="0.25">
      <c r="A340" s="203"/>
      <c r="B340" s="203"/>
      <c r="C340" s="203"/>
      <c r="D340" s="127"/>
    </row>
    <row r="341" spans="1:4" x14ac:dyDescent="0.25">
      <c r="A341" s="203"/>
      <c r="B341" s="203"/>
      <c r="C341" s="203"/>
      <c r="D341" s="127"/>
    </row>
    <row r="342" spans="1:4" x14ac:dyDescent="0.25">
      <c r="A342" s="203"/>
      <c r="B342" s="203"/>
      <c r="C342" s="203"/>
      <c r="D342" s="127"/>
    </row>
    <row r="343" spans="1:4" x14ac:dyDescent="0.25">
      <c r="A343" s="203"/>
      <c r="B343" s="203"/>
      <c r="C343" s="203"/>
      <c r="D343" s="127"/>
    </row>
    <row r="344" spans="1:4" x14ac:dyDescent="0.25">
      <c r="D344" s="127"/>
    </row>
    <row r="345" spans="1:4" x14ac:dyDescent="0.25">
      <c r="D345" s="127"/>
    </row>
    <row r="346" spans="1:4" x14ac:dyDescent="0.25">
      <c r="D346" s="127"/>
    </row>
    <row r="347" spans="1:4" x14ac:dyDescent="0.25">
      <c r="D347" s="127"/>
    </row>
    <row r="348" spans="1:4" x14ac:dyDescent="0.25">
      <c r="D348" s="127"/>
    </row>
    <row r="349" spans="1:4" x14ac:dyDescent="0.25">
      <c r="D349" s="127"/>
    </row>
    <row r="350" spans="1:4" x14ac:dyDescent="0.25">
      <c r="D350" s="127"/>
    </row>
    <row r="351" spans="1:4" x14ac:dyDescent="0.25">
      <c r="D351" s="127"/>
    </row>
    <row r="352" spans="1:4" x14ac:dyDescent="0.25">
      <c r="D352" s="127"/>
    </row>
    <row r="353" spans="4:4" x14ac:dyDescent="0.25">
      <c r="D353" s="127"/>
    </row>
    <row r="354" spans="4:4" x14ac:dyDescent="0.25">
      <c r="D354" s="127"/>
    </row>
    <row r="355" spans="4:4" x14ac:dyDescent="0.25">
      <c r="D355" s="127"/>
    </row>
    <row r="356" spans="4:4" x14ac:dyDescent="0.25">
      <c r="D356" s="127"/>
    </row>
    <row r="357" spans="4:4" x14ac:dyDescent="0.25">
      <c r="D357" s="127"/>
    </row>
    <row r="358" spans="4:4" x14ac:dyDescent="0.25">
      <c r="D358" s="127"/>
    </row>
    <row r="359" spans="4:4" x14ac:dyDescent="0.25">
      <c r="D359" s="127"/>
    </row>
    <row r="360" spans="4:4" x14ac:dyDescent="0.25">
      <c r="D360" s="127"/>
    </row>
    <row r="361" spans="4:4" x14ac:dyDescent="0.25">
      <c r="D361" s="127"/>
    </row>
    <row r="362" spans="4:4" x14ac:dyDescent="0.25">
      <c r="D362" s="127"/>
    </row>
    <row r="363" spans="4:4" x14ac:dyDescent="0.25">
      <c r="D363" s="127"/>
    </row>
    <row r="364" spans="4:4" x14ac:dyDescent="0.25">
      <c r="D364" s="127"/>
    </row>
    <row r="365" spans="4:4" x14ac:dyDescent="0.25">
      <c r="D365" s="127"/>
    </row>
    <row r="366" spans="4:4" x14ac:dyDescent="0.25">
      <c r="D366" s="127"/>
    </row>
    <row r="367" spans="4:4" x14ac:dyDescent="0.25">
      <c r="D367" s="127"/>
    </row>
    <row r="368" spans="4:4" x14ac:dyDescent="0.25">
      <c r="D368" s="127"/>
    </row>
    <row r="369" spans="4:4" x14ac:dyDescent="0.25">
      <c r="D369" s="127"/>
    </row>
  </sheetData>
  <mergeCells count="14">
    <mergeCell ref="A193:A194"/>
    <mergeCell ref="A195:A196"/>
    <mergeCell ref="G4:G5"/>
    <mergeCell ref="H4:H5"/>
    <mergeCell ref="I4:I5"/>
    <mergeCell ref="A1:F1"/>
    <mergeCell ref="A2:F2"/>
    <mergeCell ref="A3:F3"/>
    <mergeCell ref="A4:A5"/>
    <mergeCell ref="D4:D5"/>
    <mergeCell ref="E4:E5"/>
    <mergeCell ref="F4:F5"/>
    <mergeCell ref="C4:C5"/>
    <mergeCell ref="B4:B5"/>
  </mergeCells>
  <printOptions horizontalCentered="1"/>
  <pageMargins left="0.98425196850393704" right="0.39370078740157483" top="0.39370078740157483" bottom="0.39370078740157483" header="0.31496062992125984" footer="0.31496062992125984"/>
  <pageSetup paperSize="9" scale="98" fitToHeight="2" orientation="portrait" verticalDpi="300" r:id="rId1"/>
  <headerFooter alignWithMargins="0"/>
  <rowBreaks count="1" manualBreakCount="1">
    <brk id="20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12 МЕС. 2024</vt:lpstr>
      <vt:lpstr>'12 МЕС. 2024'!Заголовки_для_печати</vt:lpstr>
      <vt:lpstr>'12 МЕС. 2024'!Область_печати</vt:lpstr>
    </vt:vector>
  </TitlesOfParts>
  <Company>администрация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kononenko</cp:lastModifiedBy>
  <cp:lastPrinted>2025-05-27T03:17:40Z</cp:lastPrinted>
  <dcterms:created xsi:type="dcterms:W3CDTF">2013-08-13T05:20:53Z</dcterms:created>
  <dcterms:modified xsi:type="dcterms:W3CDTF">2025-05-27T03:18:00Z</dcterms:modified>
</cp:coreProperties>
</file>