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ка\ИТОГИ 2021\январь - сентябрь\"/>
    </mc:Choice>
  </mc:AlternateContent>
  <bookViews>
    <workbookView xWindow="13665" yWindow="120" windowWidth="14520" windowHeight="12855"/>
  </bookViews>
  <sheets>
    <sheet name="9 МЕС. 2021" sheetId="1" r:id="rId1"/>
  </sheets>
  <definedNames>
    <definedName name="_xlnm.Print_Titles" localSheetId="0">'9 МЕС. 2021'!$4:$5</definedName>
    <definedName name="_xlnm.Print_Area" localSheetId="0">'9 МЕС. 2021'!$A$1:$D$219</definedName>
  </definedNames>
  <calcPr calcId="152511"/>
</workbook>
</file>

<file path=xl/calcChain.xml><?xml version="1.0" encoding="utf-8"?>
<calcChain xmlns="http://schemas.openxmlformats.org/spreadsheetml/2006/main">
  <c r="D113" i="1" l="1"/>
  <c r="D112" i="1"/>
  <c r="D111" i="1"/>
  <c r="D109" i="1"/>
  <c r="D105" i="1"/>
  <c r="D184" i="1" l="1"/>
  <c r="D182" i="1"/>
  <c r="D181" i="1"/>
  <c r="D179" i="1"/>
  <c r="D171" i="1"/>
  <c r="D155" i="1"/>
  <c r="D163" i="1"/>
  <c r="D147" i="1"/>
  <c r="D25" i="1"/>
  <c r="D13" i="1"/>
  <c r="D77" i="1"/>
  <c r="D76" i="1"/>
  <c r="D104" i="1" l="1"/>
  <c r="F27" i="1" l="1"/>
  <c r="G196" i="1"/>
  <c r="F196" i="1"/>
  <c r="G195" i="1"/>
  <c r="F194" i="1"/>
  <c r="F191" i="1"/>
  <c r="F190" i="1"/>
  <c r="F189" i="1"/>
  <c r="F130" i="1"/>
  <c r="F122" i="1"/>
  <c r="F114" i="1"/>
  <c r="F113" i="1"/>
  <c r="F112" i="1"/>
  <c r="F111" i="1"/>
  <c r="F110" i="1"/>
  <c r="F109" i="1"/>
  <c r="F108" i="1"/>
  <c r="F107" i="1"/>
  <c r="F106" i="1"/>
  <c r="F104" i="1"/>
  <c r="F102" i="1"/>
  <c r="F101" i="1"/>
  <c r="F99" i="1"/>
  <c r="F88" i="1"/>
  <c r="F79" i="1"/>
  <c r="F76" i="1"/>
  <c r="F75" i="1"/>
  <c r="F62" i="1"/>
  <c r="F61" i="1"/>
  <c r="F59" i="1"/>
  <c r="F58" i="1"/>
  <c r="F57" i="1"/>
  <c r="F56" i="1"/>
  <c r="F55" i="1"/>
  <c r="F54" i="1"/>
  <c r="G49" i="1"/>
  <c r="F39" i="1"/>
  <c r="F34" i="1"/>
  <c r="F33" i="1"/>
  <c r="F30" i="1"/>
  <c r="G41" i="1"/>
  <c r="G48" i="1" l="1"/>
  <c r="G43" i="1"/>
  <c r="G44" i="1"/>
  <c r="G45" i="1"/>
  <c r="G46" i="1"/>
  <c r="F32" i="1" l="1"/>
  <c r="F103" i="1"/>
  <c r="F36" i="1"/>
  <c r="F37" i="1"/>
  <c r="G47" i="1"/>
</calcChain>
</file>

<file path=xl/sharedStrings.xml><?xml version="1.0" encoding="utf-8"?>
<sst xmlns="http://schemas.openxmlformats.org/spreadsheetml/2006/main" count="231" uniqueCount="170">
  <si>
    <t>Основные показатели</t>
  </si>
  <si>
    <t>Наименование показателей</t>
  </si>
  <si>
    <t>Прогноз на 2008г</t>
  </si>
  <si>
    <t xml:space="preserve">Период с начала текущего года в % к прогнозу </t>
  </si>
  <si>
    <t>Промышленность</t>
  </si>
  <si>
    <t>в том числе:</t>
  </si>
  <si>
    <t xml:space="preserve">    лесозаготовки</t>
  </si>
  <si>
    <t xml:space="preserve">    рыболовство</t>
  </si>
  <si>
    <t>Структура промышленного производства</t>
  </si>
  <si>
    <t>Всего</t>
  </si>
  <si>
    <t>Производство основных видов промышленной продукции в натуральном выражении:</t>
  </si>
  <si>
    <t xml:space="preserve">    уголь, тыс.тн</t>
  </si>
  <si>
    <t xml:space="preserve">     древесина деловая тыс.куб.м</t>
  </si>
  <si>
    <t xml:space="preserve">    пиломатериалы тыс.куб.м</t>
  </si>
  <si>
    <t xml:space="preserve">    консервы рыбные туб</t>
  </si>
  <si>
    <t xml:space="preserve">      яйца, тыс.шт</t>
  </si>
  <si>
    <t>Строительство</t>
  </si>
  <si>
    <t>Инвестиции в основной капитал на территории района млн.руб.</t>
  </si>
  <si>
    <t xml:space="preserve"> Инвестиции в основной капитал  предприятий района, млн.руб. </t>
  </si>
  <si>
    <t>из них финансируемые за счет:</t>
  </si>
  <si>
    <t xml:space="preserve">       собственных средств предприятий, млн.руб</t>
  </si>
  <si>
    <t xml:space="preserve">       средств бюджета муниципального образования, млн.руб</t>
  </si>
  <si>
    <t>Инвестиции в основной капитал крупных и средних предприятий, млн. рублей</t>
  </si>
  <si>
    <t>Объем подрядных работ, млн.руб</t>
  </si>
  <si>
    <t>Ввод жилья кв.м.общей площади</t>
  </si>
  <si>
    <t>Транспорт и связь</t>
  </si>
  <si>
    <t>Объем перевозок грузов всеми транспортом, тыс. тн</t>
  </si>
  <si>
    <t xml:space="preserve"> ПО ООО "Долинское АТП"</t>
  </si>
  <si>
    <t xml:space="preserve"> ПО ООО "Долинское грузовое АТП"</t>
  </si>
  <si>
    <t xml:space="preserve"> ПО ООО "Долинское грузовое АТП - 1"</t>
  </si>
  <si>
    <t xml:space="preserve"> ПО ООО "Долинское грузовое АТП - 2"</t>
  </si>
  <si>
    <t xml:space="preserve"> ПО ООО "Долинское грузовое АТП - 3"</t>
  </si>
  <si>
    <t>ООО "АвтоТранс"</t>
  </si>
  <si>
    <t>прочие</t>
  </si>
  <si>
    <t xml:space="preserve"> Железная дорога</t>
  </si>
  <si>
    <t>Перевозка пассажиров всеми видами транспорта, тыс. чел</t>
  </si>
  <si>
    <t>ПО ООО Долинское АТП</t>
  </si>
  <si>
    <t xml:space="preserve"> ПО ООО "Долинское пассажирское АТП - 1"</t>
  </si>
  <si>
    <t xml:space="preserve"> ПО ООО "Долинское пассажирское АТП"</t>
  </si>
  <si>
    <t>физическими лицами</t>
  </si>
  <si>
    <t>Объем услуг связи, млн.руб.</t>
  </si>
  <si>
    <t xml:space="preserve"> УФПС</t>
  </si>
  <si>
    <t xml:space="preserve">  ООО "Быковсвязь"</t>
  </si>
  <si>
    <t>Потребительский рынок товаров и услуг</t>
  </si>
  <si>
    <t>Производство потребительских товаров - всего, млн.руб</t>
  </si>
  <si>
    <t xml:space="preserve">      в том числе:</t>
  </si>
  <si>
    <t xml:space="preserve">    продовольственных, млн.руб.</t>
  </si>
  <si>
    <t xml:space="preserve">    непродовольственных, млн.руб</t>
  </si>
  <si>
    <t>Оборот розничной торговли, млн.руб.</t>
  </si>
  <si>
    <t xml:space="preserve">      в сопоставимых ценах</t>
  </si>
  <si>
    <t>Оборот общественного питания, млн.руб.</t>
  </si>
  <si>
    <t>Прибыль, убыток за год  (сальдо) по полному кругу предприятий- всего, млн.руб.</t>
  </si>
  <si>
    <t>в том числе по отраслям:</t>
  </si>
  <si>
    <t xml:space="preserve">      промышленность</t>
  </si>
  <si>
    <t xml:space="preserve">      сельское хозяйство</t>
  </si>
  <si>
    <t xml:space="preserve">      транспорт</t>
  </si>
  <si>
    <t xml:space="preserve">      строительство</t>
  </si>
  <si>
    <t xml:space="preserve">      торговля и общ.питание</t>
  </si>
  <si>
    <t xml:space="preserve">     ЖКХ</t>
  </si>
  <si>
    <t>из него прибыль - всего, млн.руб.</t>
  </si>
  <si>
    <t xml:space="preserve">     сельское хозяйство</t>
  </si>
  <si>
    <t>из него убыток - всего, млн.руб</t>
  </si>
  <si>
    <t>Удельный вес убыточных предприятий - всего,%</t>
  </si>
  <si>
    <t xml:space="preserve">из него прибыль - всего, млн.руб. </t>
  </si>
  <si>
    <t xml:space="preserve">из него убыток - всего, млн.руб </t>
  </si>
  <si>
    <t xml:space="preserve">Удельный вес убыточных предприятий - всего, % </t>
  </si>
  <si>
    <t xml:space="preserve">из нее кр.и ср.предприятий </t>
  </si>
  <si>
    <t xml:space="preserve">       в том числе просроченная</t>
  </si>
  <si>
    <t>из нее кр.и ср.предприятий</t>
  </si>
  <si>
    <t xml:space="preserve">      в том числе просроченная</t>
  </si>
  <si>
    <t>Кредитные организации</t>
  </si>
  <si>
    <t>Кредитные вложения, представленные организациям, банкам и физич. лицам, млн.руб</t>
  </si>
  <si>
    <t>Денежная эмиссия, млн.руб.</t>
  </si>
  <si>
    <t>Исполнение местного бюджета</t>
  </si>
  <si>
    <t>Доходы местного бюджета - всего, млн.руб</t>
  </si>
  <si>
    <t xml:space="preserve">    в том числе собственные, млн.руб</t>
  </si>
  <si>
    <t>из них от использования муниципального имущества, млн.руб</t>
  </si>
  <si>
    <t>% выполнения годового плана (задания) по доходам</t>
  </si>
  <si>
    <t>удельный вес собственных доходов в доходной части бюджета, %</t>
  </si>
  <si>
    <t>Расходы местного бюджета, млн.руб</t>
  </si>
  <si>
    <t>Дефицит (-), профицит местного бюджета, млн.руб</t>
  </si>
  <si>
    <t>Бюджетная обеспеченность на 1 жителя, тыс. руб</t>
  </si>
  <si>
    <t>Недоимка по платежам в бюджеты всех уровней, млн.руб</t>
  </si>
  <si>
    <t>на 1.01.03</t>
  </si>
  <si>
    <t xml:space="preserve">     в том числе в местный бюджет</t>
  </si>
  <si>
    <t>Налоговая эффективность от используемых сырьевых ресурсов (в терр.б.):</t>
  </si>
  <si>
    <t xml:space="preserve">      рыбы руб/тн улова</t>
  </si>
  <si>
    <t xml:space="preserve">      рыбы, руб/тн улова и тов.рыб.прод.</t>
  </si>
  <si>
    <t xml:space="preserve">      леса руб/куб.м</t>
  </si>
  <si>
    <t xml:space="preserve">      угля руб/тн</t>
  </si>
  <si>
    <t>Уровень жизни населения</t>
  </si>
  <si>
    <t>Прожиточн.минимум (на душу населения), руб</t>
  </si>
  <si>
    <t xml:space="preserve">       реальная, %</t>
  </si>
  <si>
    <t>Задолженность по заработной плате - всего, млн.руб.</t>
  </si>
  <si>
    <t xml:space="preserve">       в том числе:</t>
  </si>
  <si>
    <t>за счет собственных средств предприятий, млн.руб</t>
  </si>
  <si>
    <t xml:space="preserve"> </t>
  </si>
  <si>
    <t>из-за недофинансирования из бюджетов всех уровней, млн.руб.</t>
  </si>
  <si>
    <t>в том числе из местного бюджета, млн.руб.</t>
  </si>
  <si>
    <t>Удельный вес собственных доходов бюджета, направленных на выплату заработной платы работникам бюджетных организаций, %</t>
  </si>
  <si>
    <t>Численность населения с денежными доходами ниже прожиточн.минимума,т.чел.</t>
  </si>
  <si>
    <t>в % ко всему населению</t>
  </si>
  <si>
    <t>Рынок труда</t>
  </si>
  <si>
    <t xml:space="preserve">     в том числе численность официально зарегистрированных безработных, тыс. чел</t>
  </si>
  <si>
    <t>Жилищно-коммунальное хозяйство</t>
  </si>
  <si>
    <t>Объем доходов,  млн.руб</t>
  </si>
  <si>
    <t>Объем расходов, млн.руб</t>
  </si>
  <si>
    <t>Полная стоимость предоставляемых населению ЖКХ, млн.руб</t>
  </si>
  <si>
    <t>Уровень платежей населения к нормативной стоимости ЖКУ,%</t>
  </si>
  <si>
    <t>Объем задолженности потребителей по оплате ЖКУ - всего, млн.руб.</t>
  </si>
  <si>
    <t xml:space="preserve">      в том числе населения, млн.руб.</t>
  </si>
  <si>
    <t>Собираемость ЖКУ населения</t>
  </si>
  <si>
    <t xml:space="preserve">Общая сумма начисленных населению субсидий на оплату жилья и коммунальных услуг, млн.руб. </t>
  </si>
  <si>
    <t>Начислено субсидий с учетом снятия за качество, млн. руб.</t>
  </si>
  <si>
    <t>Профинансировано бюджетом, млн. руб.</t>
  </si>
  <si>
    <t xml:space="preserve">     из них погашено от начисленных сумм, %</t>
  </si>
  <si>
    <t>Число семей, получивших субсидии на оплату ЖКУ, семей</t>
  </si>
  <si>
    <t xml:space="preserve">     в том числе в % к общему числу семей</t>
  </si>
  <si>
    <t>в том числе населением за счет собственных средств</t>
  </si>
  <si>
    <t xml:space="preserve">  -на душу населения, тыс. руб</t>
  </si>
  <si>
    <t>водоснабжение, водоотведение, организация сбора и утилизации отходов</t>
  </si>
  <si>
    <t xml:space="preserve">Дебиторская задолженность крупных и средн.предпр. - всего, млн.руб </t>
  </si>
  <si>
    <t xml:space="preserve">Кредиторская задолженность крупных и средн.предпр. - всего, млн.руб </t>
  </si>
  <si>
    <t>из них переработка и консервирование морепродуктов</t>
  </si>
  <si>
    <t>обеспечение электрической энергией, газом и паром; кондиционирование воздуха</t>
  </si>
  <si>
    <t>добыча полезных ископаемых</t>
  </si>
  <si>
    <t>обрабатывающие производства</t>
  </si>
  <si>
    <t>из них переработка и консервирование морепрод</t>
  </si>
  <si>
    <t xml:space="preserve">      в сопоставимых ценах, %</t>
  </si>
  <si>
    <t>Объем отгруженных товаров собственного производства, выполненных работ и услуг по основным видам экономической деятельности по организациям, не относящимся к субъектам малого предпринимательства, млн.руб.</t>
  </si>
  <si>
    <t xml:space="preserve">  - на душу населения, тыс. руб.</t>
  </si>
  <si>
    <t xml:space="preserve">  - на душу населения,тыс.руб.</t>
  </si>
  <si>
    <t>в т.ч. крупные и средние предпр. и организации</t>
  </si>
  <si>
    <t>Уровень официальной безработицы, %</t>
  </si>
  <si>
    <t>кондитерские изделия, тн</t>
  </si>
  <si>
    <t>хлеб и хлебобулочные изделия, тн</t>
  </si>
  <si>
    <t>тепловая энергия пар и горячая вода, тыс. Гкал</t>
  </si>
  <si>
    <t>Численность зарегистрированных безработных на конец месяца,чел.</t>
  </si>
  <si>
    <t>Рождаемость, чел.</t>
  </si>
  <si>
    <t>Смертность, чел.</t>
  </si>
  <si>
    <t>Естественный прирост (+), убыль (-), чел.</t>
  </si>
  <si>
    <t>Миграционный прирост (+), убыль (-), чел.</t>
  </si>
  <si>
    <t>электроэнергия, млн. квт. Час</t>
  </si>
  <si>
    <t>2021 г.</t>
  </si>
  <si>
    <t xml:space="preserve"> 2020 г.</t>
  </si>
  <si>
    <t>2021 г. к 2020 г. в %</t>
  </si>
  <si>
    <t>социально-экономического развития 
муниципального образования "Городской округ Ногликский"</t>
  </si>
  <si>
    <r>
      <t xml:space="preserve">   газ природный и попутный, млн,м</t>
    </r>
    <r>
      <rPr>
        <vertAlign val="superscript"/>
        <sz val="12"/>
        <rFont val="Times New Roman"/>
        <family val="1"/>
        <charset val="204"/>
      </rPr>
      <t>3</t>
    </r>
  </si>
  <si>
    <t xml:space="preserve">   нефть обезвоженная, обессоленная и стабилизированная, включая газовый конденсат, тыс. тонн</t>
  </si>
  <si>
    <t>из них: 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</si>
  <si>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   бетон товарный, тыс.м.3</t>
  </si>
  <si>
    <t xml:space="preserve">   колбасные изделия, тн</t>
  </si>
  <si>
    <t>лесоматериалы продольно распиленные, тыс.м3</t>
  </si>
  <si>
    <r>
      <t>Объем платных услуг населению, млн.руб.</t>
    </r>
    <r>
      <rPr>
        <sz val="12"/>
        <rFont val="Times New Roman Cyr"/>
        <charset val="204"/>
      </rPr>
      <t>*</t>
    </r>
  </si>
  <si>
    <t>рыболовство и рыбоводство</t>
  </si>
  <si>
    <t>рыба морская свежая и охлажденная, не являющаяся продукцией рыбоводства, тн.</t>
  </si>
  <si>
    <t xml:space="preserve">    в том числе бытовых услуг, млн.руб.*</t>
  </si>
  <si>
    <t xml:space="preserve">* - по организациям, средняя численность работников  которых превышает 15 человек (без субъектов малого предпринимательства), по данным текущей отчетности без учета сопоставимого круга организаций
</t>
  </si>
  <si>
    <t>гранулы, крошка и порошок;галька, гравий тыс. м. куб.</t>
  </si>
  <si>
    <t xml:space="preserve">  за  январь - сентябрь  2021 года</t>
  </si>
  <si>
    <t>Демографические показатели (январь-август)</t>
  </si>
  <si>
    <t>Номинальная начисленная средняя заработная плата  (январь-август), тыс.руб.</t>
  </si>
  <si>
    <t>Среднесписочная численность работающих в экономике, тыс.чел. (январь-август)</t>
  </si>
  <si>
    <t>Финансовые результаты деятельности крупных и средних предприятий (прибыль, убыток) - всего, млн. руб. (январь -август)</t>
  </si>
  <si>
    <t xml:space="preserve"> -</t>
  </si>
  <si>
    <t>в 9,4 р.</t>
  </si>
  <si>
    <t xml:space="preserve"> - </t>
  </si>
  <si>
    <t>в 2,3 р.</t>
  </si>
  <si>
    <t>ожидаемые за 2021 год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</si>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</sst>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1" x14ac:knownFonts="1">
    <font>
      <sz val="12"/>
      <name val="Times New Roman Cyr"/>
      <charset val="204"/>
    </font>
    <font>
      <sz val="12"/>
      <name val="Times New Roman Cyr"/>
      <charset val="204"/>
    </font>
    <font>
      <sz val="14"/>
      <color indexed="8"/>
      <name val="Times New Roman Cyr"/>
      <charset val="204"/>
    </font>
    <font>
      <sz val="12"/>
      <color indexed="12"/>
      <name val="Times New Roman Cyr"/>
      <charset val="204"/>
    </font>
    <font>
      <sz val="14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  <charset val="204"/>
    </font>
    <font>
      <i/>
      <sz val="8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 Cyr"/>
      <charset val="204"/>
    </font>
    <font>
      <sz val="12"/>
      <color indexed="8"/>
      <name val="Times New Roman"/>
      <family val="1"/>
    </font>
    <font>
      <sz val="12"/>
      <color indexed="8"/>
      <name val="Times New Roman Cyr"/>
      <family val="1"/>
      <charset val="204"/>
    </font>
    <font>
      <sz val="9"/>
      <color indexed="12"/>
      <name val="Times New Roman Cyr"/>
      <charset val="204"/>
    </font>
    <font>
      <sz val="12"/>
      <color indexed="10"/>
      <name val="Times New Roman Cyr"/>
      <charset val="204"/>
    </font>
    <font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2"/>
      <name val="Times New Roman Cyr"/>
      <family val="1"/>
      <charset val="204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1"/>
      <name val="Times New Roman"/>
      <family val="1"/>
    </font>
    <font>
      <b/>
      <sz val="12"/>
      <name val="Times New Roman Cyr"/>
      <charset val="204"/>
    </font>
    <font>
      <b/>
      <sz val="12"/>
      <color indexed="8"/>
      <name val="Times New Roman Cyr"/>
      <charset val="204"/>
    </font>
    <font>
      <vertAlign val="superscript"/>
      <sz val="12"/>
      <name val="Times New Roman"/>
      <family val="1"/>
      <charset val="204"/>
    </font>
    <font>
      <b/>
      <sz val="10"/>
      <color indexed="8"/>
      <name val="Times New Roman"/>
      <family val="1"/>
    </font>
    <font>
      <i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0"/>
      <name val="Times New Roman Cyr"/>
      <charset val="204"/>
    </font>
    <font>
      <sz val="12"/>
      <color rgb="FFFF0000"/>
      <name val="Times New Roman"/>
      <family val="1"/>
    </font>
    <font>
      <sz val="12"/>
      <color rgb="FFFF0000"/>
      <name val="Times New Roman Cyr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</font>
    <font>
      <i/>
      <sz val="10"/>
      <color rgb="FFFF0000"/>
      <name val="Times New Roman"/>
      <family val="1"/>
    </font>
    <font>
      <sz val="10"/>
      <name val="Times New Roman"/>
      <family val="1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304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/>
    <xf numFmtId="0" fontId="11" fillId="0" borderId="7" xfId="0" applyFont="1" applyFill="1" applyBorder="1"/>
    <xf numFmtId="164" fontId="11" fillId="0" borderId="8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3" fillId="0" borderId="0" xfId="0" applyFont="1" applyBorder="1"/>
    <xf numFmtId="164" fontId="11" fillId="0" borderId="9" xfId="0" applyNumberFormat="1" applyFont="1" applyFill="1" applyBorder="1"/>
    <xf numFmtId="0" fontId="12" fillId="2" borderId="10" xfId="2" applyFont="1" applyFill="1" applyBorder="1" applyAlignment="1">
      <alignment horizontal="center"/>
    </xf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0" borderId="12" xfId="0" applyNumberFormat="1" applyFont="1" applyFill="1" applyBorder="1"/>
    <xf numFmtId="0" fontId="11" fillId="2" borderId="13" xfId="0" applyFont="1" applyFill="1" applyBorder="1" applyAlignment="1">
      <alignment horizontal="center"/>
    </xf>
    <xf numFmtId="0" fontId="11" fillId="0" borderId="0" xfId="0" applyFont="1" applyBorder="1"/>
    <xf numFmtId="165" fontId="5" fillId="2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/>
    <xf numFmtId="164" fontId="11" fillId="0" borderId="15" xfId="0" applyNumberFormat="1" applyFont="1" applyFill="1" applyBorder="1"/>
    <xf numFmtId="165" fontId="12" fillId="0" borderId="0" xfId="2" applyNumberFormat="1" applyFont="1" applyBorder="1"/>
    <xf numFmtId="164" fontId="11" fillId="0" borderId="17" xfId="0" applyNumberFormat="1" applyFont="1" applyBorder="1"/>
    <xf numFmtId="165" fontId="3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0" fontId="14" fillId="0" borderId="0" xfId="0" applyFont="1" applyBorder="1"/>
    <xf numFmtId="9" fontId="11" fillId="0" borderId="18" xfId="0" applyNumberFormat="1" applyFont="1" applyBorder="1"/>
    <xf numFmtId="9" fontId="11" fillId="0" borderId="10" xfId="0" applyNumberFormat="1" applyFont="1" applyBorder="1"/>
    <xf numFmtId="165" fontId="3" fillId="0" borderId="0" xfId="0" applyNumberFormat="1" applyFont="1"/>
    <xf numFmtId="9" fontId="11" fillId="0" borderId="19" xfId="0" applyNumberFormat="1" applyFont="1" applyBorder="1"/>
    <xf numFmtId="9" fontId="11" fillId="0" borderId="13" xfId="0" applyNumberFormat="1" applyFont="1" applyBorder="1"/>
    <xf numFmtId="164" fontId="5" fillId="0" borderId="0" xfId="0" applyNumberFormat="1" applyFont="1" applyBorder="1"/>
    <xf numFmtId="9" fontId="11" fillId="0" borderId="20" xfId="0" applyNumberFormat="1" applyFont="1" applyBorder="1"/>
    <xf numFmtId="9" fontId="11" fillId="0" borderId="16" xfId="0" applyNumberFormat="1" applyFont="1" applyBorder="1"/>
    <xf numFmtId="0" fontId="15" fillId="0" borderId="7" xfId="0" applyFont="1" applyFill="1" applyBorder="1"/>
    <xf numFmtId="0" fontId="11" fillId="2" borderId="10" xfId="0" applyFont="1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164" fontId="11" fillId="0" borderId="21" xfId="0" applyNumberFormat="1" applyFont="1" applyFill="1" applyBorder="1"/>
    <xf numFmtId="164" fontId="11" fillId="0" borderId="18" xfId="0" applyNumberFormat="1" applyFont="1" applyFill="1" applyBorder="1"/>
    <xf numFmtId="0" fontId="1" fillId="0" borderId="0" xfId="0" applyFont="1"/>
    <xf numFmtId="0" fontId="11" fillId="2" borderId="16" xfId="0" applyFont="1" applyFill="1" applyBorder="1" applyAlignment="1">
      <alignment horizontal="center"/>
    </xf>
    <xf numFmtId="164" fontId="11" fillId="0" borderId="2" xfId="0" applyNumberFormat="1" applyFont="1" applyFill="1" applyBorder="1"/>
    <xf numFmtId="164" fontId="11" fillId="0" borderId="11" xfId="0" applyNumberFormat="1" applyFont="1" applyFill="1" applyBorder="1"/>
    <xf numFmtId="164" fontId="11" fillId="0" borderId="23" xfId="0" applyNumberFormat="1" applyFont="1" applyFill="1" applyBorder="1"/>
    <xf numFmtId="0" fontId="13" fillId="0" borderId="25" xfId="0" applyFont="1" applyFill="1" applyBorder="1"/>
    <xf numFmtId="0" fontId="11" fillId="2" borderId="26" xfId="0" applyFont="1" applyFill="1" applyBorder="1" applyAlignment="1">
      <alignment horizontal="center"/>
    </xf>
    <xf numFmtId="0" fontId="13" fillId="0" borderId="27" xfId="0" applyFont="1" applyFill="1" applyBorder="1"/>
    <xf numFmtId="0" fontId="12" fillId="2" borderId="26" xfId="2" applyFont="1" applyFill="1" applyBorder="1" applyAlignment="1">
      <alignment horizontal="center"/>
    </xf>
    <xf numFmtId="0" fontId="3" fillId="0" borderId="0" xfId="0" applyFont="1" applyFill="1"/>
    <xf numFmtId="0" fontId="13" fillId="0" borderId="28" xfId="0" applyFont="1" applyFill="1" applyBorder="1"/>
    <xf numFmtId="164" fontId="11" fillId="0" borderId="5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5" fillId="0" borderId="0" xfId="0" applyFont="1" applyFill="1" applyBorder="1"/>
    <xf numFmtId="164" fontId="13" fillId="0" borderId="17" xfId="0" applyNumberFormat="1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8" xfId="0" applyFont="1" applyFill="1" applyBorder="1"/>
    <xf numFmtId="0" fontId="13" fillId="0" borderId="13" xfId="0" applyFont="1" applyFill="1" applyBorder="1" applyAlignment="1">
      <alignment horizontal="center"/>
    </xf>
    <xf numFmtId="164" fontId="3" fillId="0" borderId="12" xfId="0" applyNumberFormat="1" applyFont="1" applyFill="1" applyBorder="1"/>
    <xf numFmtId="0" fontId="15" fillId="0" borderId="19" xfId="0" applyFont="1" applyFill="1" applyBorder="1"/>
    <xf numFmtId="164" fontId="13" fillId="0" borderId="21" xfId="0" applyNumberFormat="1" applyFont="1" applyFill="1" applyBorder="1"/>
    <xf numFmtId="0" fontId="13" fillId="0" borderId="26" xfId="0" applyFont="1" applyFill="1" applyBorder="1" applyAlignment="1">
      <alignment horizontal="center"/>
    </xf>
    <xf numFmtId="164" fontId="13" fillId="0" borderId="12" xfId="0" applyNumberFormat="1" applyFont="1" applyFill="1" applyBorder="1"/>
    <xf numFmtId="0" fontId="13" fillId="0" borderId="19" xfId="0" applyFont="1" applyFill="1" applyBorder="1"/>
    <xf numFmtId="0" fontId="13" fillId="0" borderId="16" xfId="0" applyFont="1" applyFill="1" applyBorder="1" applyAlignment="1">
      <alignment horizontal="center"/>
    </xf>
    <xf numFmtId="164" fontId="13" fillId="0" borderId="29" xfId="0" applyNumberFormat="1" applyFont="1" applyFill="1" applyBorder="1"/>
    <xf numFmtId="0" fontId="13" fillId="2" borderId="0" xfId="0" applyFont="1" applyFill="1" applyBorder="1" applyAlignment="1">
      <alignment horizontal="center"/>
    </xf>
    <xf numFmtId="164" fontId="13" fillId="0" borderId="8" xfId="0" applyNumberFormat="1" applyFont="1" applyFill="1" applyBorder="1"/>
    <xf numFmtId="0" fontId="13" fillId="2" borderId="1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8" fillId="0" borderId="0" xfId="0" applyFont="1"/>
    <xf numFmtId="0" fontId="13" fillId="2" borderId="16" xfId="0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vertical="center"/>
    </xf>
    <xf numFmtId="0" fontId="10" fillId="2" borderId="30" xfId="0" applyFont="1" applyFill="1" applyBorder="1" applyAlignment="1">
      <alignment horizontal="center" vertical="center"/>
    </xf>
    <xf numFmtId="0" fontId="20" fillId="0" borderId="0" xfId="0" applyFont="1"/>
    <xf numFmtId="164" fontId="12" fillId="0" borderId="12" xfId="0" applyNumberFormat="1" applyFont="1" applyFill="1" applyBorder="1"/>
    <xf numFmtId="0" fontId="12" fillId="2" borderId="13" xfId="0" applyFont="1" applyFill="1" applyBorder="1" applyAlignment="1">
      <alignment horizontal="center"/>
    </xf>
    <xf numFmtId="164" fontId="12" fillId="0" borderId="15" xfId="0" applyNumberFormat="1" applyFont="1" applyFill="1" applyBorder="1"/>
    <xf numFmtId="0" fontId="12" fillId="2" borderId="16" xfId="0" applyFont="1" applyFill="1" applyBorder="1" applyAlignment="1">
      <alignment horizontal="center"/>
    </xf>
    <xf numFmtId="164" fontId="21" fillId="0" borderId="9" xfId="0" applyNumberFormat="1" applyFont="1" applyFill="1" applyBorder="1"/>
    <xf numFmtId="0" fontId="10" fillId="2" borderId="10" xfId="0" applyFont="1" applyFill="1" applyBorder="1" applyAlignment="1">
      <alignment horizontal="center"/>
    </xf>
    <xf numFmtId="164" fontId="22" fillId="0" borderId="12" xfId="0" applyNumberFormat="1" applyFont="1" applyFill="1" applyBorder="1"/>
    <xf numFmtId="0" fontId="22" fillId="2" borderId="13" xfId="0" applyFont="1" applyFill="1" applyBorder="1" applyAlignment="1">
      <alignment horizontal="center"/>
    </xf>
    <xf numFmtId="164" fontId="22" fillId="0" borderId="15" xfId="0" applyNumberFormat="1" applyFont="1" applyFill="1" applyBorder="1"/>
    <xf numFmtId="0" fontId="22" fillId="2" borderId="16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164" fontId="22" fillId="0" borderId="31" xfId="0" applyNumberFormat="1" applyFont="1" applyFill="1" applyBorder="1"/>
    <xf numFmtId="0" fontId="22" fillId="2" borderId="30" xfId="0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164" fontId="11" fillId="0" borderId="19" xfId="0" applyNumberFormat="1" applyFont="1" applyFill="1" applyBorder="1"/>
    <xf numFmtId="164" fontId="11" fillId="0" borderId="20" xfId="0" applyNumberFormat="1" applyFont="1" applyFill="1" applyBorder="1"/>
    <xf numFmtId="164" fontId="11" fillId="0" borderId="12" xfId="0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center"/>
    </xf>
    <xf numFmtId="0" fontId="17" fillId="0" borderId="0" xfId="0" applyFont="1"/>
    <xf numFmtId="164" fontId="3" fillId="0" borderId="19" xfId="0" applyNumberFormat="1" applyFont="1" applyFill="1" applyBorder="1"/>
    <xf numFmtId="0" fontId="3" fillId="2" borderId="13" xfId="0" applyFont="1" applyFill="1" applyBorder="1" applyAlignment="1">
      <alignment horizontal="center"/>
    </xf>
    <xf numFmtId="164" fontId="3" fillId="0" borderId="32" xfId="0" applyNumberFormat="1" applyFont="1" applyFill="1" applyBorder="1"/>
    <xf numFmtId="0" fontId="3" fillId="2" borderId="26" xfId="0" applyFont="1" applyFill="1" applyBorder="1" applyAlignment="1">
      <alignment horizontal="center"/>
    </xf>
    <xf numFmtId="164" fontId="3" fillId="0" borderId="9" xfId="0" applyNumberFormat="1" applyFont="1" applyFill="1" applyBorder="1"/>
    <xf numFmtId="0" fontId="3" fillId="2" borderId="10" xfId="0" applyFont="1" applyFill="1" applyBorder="1" applyAlignment="1">
      <alignment horizontal="center"/>
    </xf>
    <xf numFmtId="164" fontId="3" fillId="0" borderId="29" xfId="0" applyNumberFormat="1" applyFont="1" applyFill="1" applyBorder="1"/>
    <xf numFmtId="0" fontId="3" fillId="2" borderId="0" xfId="0" applyFont="1" applyFill="1" applyBorder="1" applyAlignment="1">
      <alignment horizontal="center"/>
    </xf>
    <xf numFmtId="164" fontId="3" fillId="0" borderId="15" xfId="0" applyNumberFormat="1" applyFont="1" applyFill="1" applyBorder="1"/>
    <xf numFmtId="0" fontId="3" fillId="2" borderId="16" xfId="0" applyFont="1" applyFill="1" applyBorder="1" applyAlignment="1">
      <alignment horizontal="center"/>
    </xf>
    <xf numFmtId="164" fontId="3" fillId="0" borderId="14" xfId="0" applyNumberFormat="1" applyFont="1" applyFill="1" applyBorder="1"/>
    <xf numFmtId="0" fontId="3" fillId="2" borderId="30" xfId="0" applyFont="1" applyFill="1" applyBorder="1" applyAlignment="1">
      <alignment horizontal="center"/>
    </xf>
    <xf numFmtId="164" fontId="1" fillId="0" borderId="14" xfId="0" applyNumberFormat="1" applyFont="1" applyFill="1" applyBorder="1"/>
    <xf numFmtId="0" fontId="1" fillId="2" borderId="30" xfId="0" applyFont="1" applyFill="1" applyBorder="1" applyAlignment="1">
      <alignment horizontal="center"/>
    </xf>
    <xf numFmtId="164" fontId="1" fillId="0" borderId="12" xfId="0" applyNumberFormat="1" applyFont="1" applyFill="1" applyBorder="1"/>
    <xf numFmtId="0" fontId="1" fillId="2" borderId="13" xfId="0" applyFont="1" applyFill="1" applyBorder="1" applyAlignment="1">
      <alignment horizontal="center"/>
    </xf>
    <xf numFmtId="164" fontId="1" fillId="0" borderId="21" xfId="0" applyNumberFormat="1" applyFont="1" applyFill="1" applyBorder="1"/>
    <xf numFmtId="0" fontId="1" fillId="2" borderId="26" xfId="0" applyFont="1" applyFill="1" applyBorder="1" applyAlignment="1">
      <alignment horizontal="center"/>
    </xf>
    <xf numFmtId="164" fontId="24" fillId="0" borderId="3" xfId="0" applyNumberFormat="1" applyFont="1" applyFill="1" applyBorder="1"/>
    <xf numFmtId="164" fontId="11" fillId="0" borderId="9" xfId="0" applyNumberFormat="1" applyFont="1" applyFill="1" applyBorder="1" applyAlignment="1">
      <alignment vertical="center"/>
    </xf>
    <xf numFmtId="0" fontId="12" fillId="2" borderId="30" xfId="2" applyFont="1" applyFill="1" applyBorder="1" applyAlignment="1">
      <alignment horizontal="center"/>
    </xf>
    <xf numFmtId="164" fontId="11" fillId="0" borderId="12" xfId="0" applyNumberFormat="1" applyFont="1" applyFill="1" applyBorder="1" applyAlignment="1"/>
    <xf numFmtId="165" fontId="12" fillId="2" borderId="13" xfId="2" applyNumberFormat="1" applyFont="1" applyFill="1" applyBorder="1" applyAlignment="1">
      <alignment horizontal="center"/>
    </xf>
    <xf numFmtId="164" fontId="11" fillId="5" borderId="12" xfId="0" applyNumberFormat="1" applyFont="1" applyFill="1" applyBorder="1" applyAlignment="1">
      <alignment vertical="center"/>
    </xf>
    <xf numFmtId="165" fontId="11" fillId="2" borderId="13" xfId="0" applyNumberFormat="1" applyFont="1" applyFill="1" applyBorder="1"/>
    <xf numFmtId="164" fontId="11" fillId="5" borderId="15" xfId="0" applyNumberFormat="1" applyFont="1" applyFill="1" applyBorder="1" applyAlignment="1">
      <alignment vertical="center"/>
    </xf>
    <xf numFmtId="165" fontId="11" fillId="2" borderId="16" xfId="0" applyNumberFormat="1" applyFont="1" applyFill="1" applyBorder="1"/>
    <xf numFmtId="0" fontId="12" fillId="0" borderId="19" xfId="2" applyFont="1" applyFill="1" applyBorder="1" applyAlignment="1">
      <alignment horizontal="center"/>
    </xf>
    <xf numFmtId="164" fontId="1" fillId="0" borderId="19" xfId="0" applyNumberFormat="1" applyFont="1" applyFill="1" applyBorder="1"/>
    <xf numFmtId="164" fontId="1" fillId="0" borderId="20" xfId="0" applyNumberFormat="1" applyFont="1" applyFill="1" applyBorder="1"/>
    <xf numFmtId="164" fontId="1" fillId="0" borderId="15" xfId="0" applyNumberFormat="1" applyFont="1" applyFill="1" applyBorder="1"/>
    <xf numFmtId="0" fontId="15" fillId="0" borderId="26" xfId="0" applyFont="1" applyFill="1" applyBorder="1"/>
    <xf numFmtId="164" fontId="1" fillId="0" borderId="3" xfId="0" applyNumberFormat="1" applyFont="1" applyFill="1" applyBorder="1"/>
    <xf numFmtId="164" fontId="11" fillId="0" borderId="9" xfId="0" applyNumberFormat="1" applyFont="1" applyFill="1" applyBorder="1" applyAlignment="1"/>
    <xf numFmtId="164" fontId="1" fillId="0" borderId="12" xfId="0" applyNumberFormat="1" applyFont="1" applyFill="1" applyBorder="1" applyAlignment="1"/>
    <xf numFmtId="0" fontId="11" fillId="0" borderId="4" xfId="0" applyFont="1" applyFill="1" applyBorder="1"/>
    <xf numFmtId="164" fontId="3" fillId="0" borderId="3" xfId="0" applyNumberFormat="1" applyFont="1" applyFill="1" applyBorder="1"/>
    <xf numFmtId="164" fontId="3" fillId="3" borderId="9" xfId="0" applyNumberFormat="1" applyFont="1" applyFill="1" applyBorder="1"/>
    <xf numFmtId="164" fontId="3" fillId="3" borderId="12" xfId="0" applyNumberFormat="1" applyFont="1" applyFill="1" applyBorder="1"/>
    <xf numFmtId="0" fontId="1" fillId="0" borderId="0" xfId="0" applyFont="1" applyBorder="1" applyAlignment="1">
      <alignment wrapText="1"/>
    </xf>
    <xf numFmtId="164" fontId="3" fillId="6" borderId="12" xfId="0" applyNumberFormat="1" applyFont="1" applyFill="1" applyBorder="1"/>
    <xf numFmtId="0" fontId="11" fillId="0" borderId="1" xfId="0" applyFont="1" applyFill="1" applyBorder="1"/>
    <xf numFmtId="164" fontId="3" fillId="0" borderId="6" xfId="0" applyNumberFormat="1" applyFont="1" applyFill="1" applyBorder="1"/>
    <xf numFmtId="164" fontId="24" fillId="0" borderId="0" xfId="0" applyNumberFormat="1" applyFont="1"/>
    <xf numFmtId="0" fontId="11" fillId="0" borderId="0" xfId="0" applyFont="1" applyFill="1"/>
    <xf numFmtId="164" fontId="3" fillId="0" borderId="0" xfId="0" applyNumberFormat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3" fillId="0" borderId="0" xfId="0" applyFont="1" applyFill="1" applyBorder="1"/>
    <xf numFmtId="164" fontId="11" fillId="0" borderId="17" xfId="0" applyNumberFormat="1" applyFont="1" applyFill="1" applyBorder="1"/>
    <xf numFmtId="0" fontId="11" fillId="3" borderId="18" xfId="0" applyFont="1" applyFill="1" applyBorder="1"/>
    <xf numFmtId="0" fontId="11" fillId="3" borderId="19" xfId="0" applyFont="1" applyFill="1" applyBorder="1"/>
    <xf numFmtId="0" fontId="15" fillId="0" borderId="25" xfId="0" applyFont="1" applyFill="1" applyBorder="1"/>
    <xf numFmtId="0" fontId="15" fillId="0" borderId="27" xfId="0" applyFont="1" applyFill="1" applyBorder="1"/>
    <xf numFmtId="0" fontId="15" fillId="0" borderId="33" xfId="0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3" fillId="0" borderId="34" xfId="0" applyFont="1" applyFill="1" applyBorder="1"/>
    <xf numFmtId="165" fontId="13" fillId="0" borderId="19" xfId="0" applyNumberFormat="1" applyFont="1" applyFill="1" applyBorder="1"/>
    <xf numFmtId="0" fontId="13" fillId="0" borderId="32" xfId="0" applyFont="1" applyFill="1" applyBorder="1"/>
    <xf numFmtId="0" fontId="15" fillId="0" borderId="32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9" fillId="0" borderId="34" xfId="0" applyFont="1" applyFill="1" applyBorder="1"/>
    <xf numFmtId="0" fontId="15" fillId="0" borderId="17" xfId="0" applyFont="1" applyFill="1" applyBorder="1"/>
    <xf numFmtId="165" fontId="10" fillId="0" borderId="18" xfId="0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/>
    </xf>
    <xf numFmtId="0" fontId="10" fillId="0" borderId="18" xfId="0" applyFont="1" applyFill="1" applyBorder="1"/>
    <xf numFmtId="0" fontId="15" fillId="0" borderId="8" xfId="0" applyFont="1" applyFill="1" applyBorder="1"/>
    <xf numFmtId="0" fontId="15" fillId="0" borderId="34" xfId="0" applyFont="1" applyFill="1" applyBorder="1"/>
    <xf numFmtId="165" fontId="13" fillId="0" borderId="18" xfId="0" applyNumberFormat="1" applyFont="1" applyFill="1" applyBorder="1"/>
    <xf numFmtId="9" fontId="13" fillId="0" borderId="19" xfId="0" applyNumberFormat="1" applyFont="1" applyFill="1" applyBorder="1"/>
    <xf numFmtId="1" fontId="1" fillId="0" borderId="19" xfId="0" applyNumberFormat="1" applyFont="1" applyFill="1" applyBorder="1"/>
    <xf numFmtId="0" fontId="15" fillId="5" borderId="19" xfId="0" applyFont="1" applyFill="1" applyBorder="1"/>
    <xf numFmtId="0" fontId="15" fillId="5" borderId="20" xfId="0" applyFont="1" applyFill="1" applyBorder="1"/>
    <xf numFmtId="0" fontId="11" fillId="6" borderId="19" xfId="0" applyFont="1" applyFill="1" applyBorder="1"/>
    <xf numFmtId="0" fontId="11" fillId="0" borderId="20" xfId="0" applyFont="1" applyFill="1" applyBorder="1"/>
    <xf numFmtId="0" fontId="23" fillId="0" borderId="24" xfId="2" applyFont="1" applyBorder="1" applyAlignment="1">
      <alignment wrapText="1"/>
    </xf>
    <xf numFmtId="0" fontId="6" fillId="0" borderId="24" xfId="2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3" fillId="4" borderId="24" xfId="0" applyFont="1" applyFill="1" applyBorder="1" applyAlignment="1">
      <alignment wrapText="1"/>
    </xf>
    <xf numFmtId="0" fontId="24" fillId="0" borderId="24" xfId="0" applyFont="1" applyBorder="1" applyAlignment="1">
      <alignment wrapText="1"/>
    </xf>
    <xf numFmtId="0" fontId="23" fillId="0" borderId="24" xfId="0" applyFont="1" applyBorder="1"/>
    <xf numFmtId="0" fontId="25" fillId="0" borderId="24" xfId="0" applyFont="1" applyBorder="1" applyAlignment="1">
      <alignment wrapText="1"/>
    </xf>
    <xf numFmtId="0" fontId="23" fillId="0" borderId="24" xfId="0" applyFont="1" applyFill="1" applyBorder="1"/>
    <xf numFmtId="0" fontId="26" fillId="0" borderId="24" xfId="0" applyFont="1" applyFill="1" applyBorder="1" applyAlignment="1">
      <alignment wrapText="1"/>
    </xf>
    <xf numFmtId="165" fontId="16" fillId="0" borderId="24" xfId="0" applyNumberFormat="1" applyFont="1" applyBorder="1" applyAlignment="1">
      <alignment horizontal="center" vertical="center"/>
    </xf>
    <xf numFmtId="165" fontId="16" fillId="5" borderId="24" xfId="2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165" fontId="16" fillId="3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165" fontId="16" fillId="6" borderId="24" xfId="0" applyNumberFormat="1" applyFont="1" applyFill="1" applyBorder="1" applyAlignment="1">
      <alignment horizontal="center" vertical="center"/>
    </xf>
    <xf numFmtId="164" fontId="16" fillId="0" borderId="24" xfId="1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165" fontId="5" fillId="2" borderId="13" xfId="0" applyNumberFormat="1" applyFont="1" applyFill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19" xfId="0" applyFont="1" applyFill="1" applyBorder="1" applyAlignment="1">
      <alignment vertical="center"/>
    </xf>
    <xf numFmtId="165" fontId="9" fillId="0" borderId="24" xfId="2" applyNumberFormat="1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0" fillId="0" borderId="24" xfId="0" applyFont="1" applyBorder="1" applyAlignment="1">
      <alignment wrapText="1"/>
    </xf>
    <xf numFmtId="0" fontId="3" fillId="0" borderId="0" xfId="0" applyFont="1" applyAlignment="1">
      <alignment wrapText="1"/>
    </xf>
    <xf numFmtId="165" fontId="0" fillId="0" borderId="24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wrapText="1"/>
    </xf>
    <xf numFmtId="0" fontId="0" fillId="0" borderId="22" xfId="0" applyFont="1" applyBorder="1" applyAlignment="1">
      <alignment horizontal="left" wrapText="1"/>
    </xf>
    <xf numFmtId="165" fontId="16" fillId="0" borderId="24" xfId="2" applyNumberFormat="1" applyFont="1" applyFill="1" applyBorder="1" applyAlignment="1">
      <alignment horizontal="center" vertical="center"/>
    </xf>
    <xf numFmtId="0" fontId="16" fillId="0" borderId="24" xfId="2" applyFont="1" applyBorder="1" applyAlignment="1">
      <alignment wrapText="1"/>
    </xf>
    <xf numFmtId="165" fontId="16" fillId="0" borderId="24" xfId="2" applyNumberFormat="1" applyFont="1" applyBorder="1" applyAlignment="1">
      <alignment horizontal="center" vertical="center"/>
    </xf>
    <xf numFmtId="0" fontId="0" fillId="0" borderId="24" xfId="0" applyFont="1" applyBorder="1"/>
    <xf numFmtId="0" fontId="30" fillId="0" borderId="24" xfId="0" applyFont="1" applyBorder="1" applyAlignment="1">
      <alignment wrapText="1"/>
    </xf>
    <xf numFmtId="0" fontId="0" fillId="0" borderId="24" xfId="0" applyFont="1" applyBorder="1" applyAlignment="1">
      <alignment horizontal="left" vertical="center" wrapText="1" indent="1"/>
    </xf>
    <xf numFmtId="0" fontId="0" fillId="0" borderId="24" xfId="0" applyFont="1" applyBorder="1" applyAlignment="1">
      <alignment horizontal="center" wrapText="1"/>
    </xf>
    <xf numFmtId="0" fontId="0" fillId="0" borderId="24" xfId="0" applyFont="1" applyBorder="1" applyAlignment="1">
      <alignment horizontal="left" wrapText="1" indent="1"/>
    </xf>
    <xf numFmtId="0" fontId="26" fillId="0" borderId="24" xfId="0" applyFont="1" applyBorder="1" applyAlignment="1">
      <alignment vertical="center"/>
    </xf>
    <xf numFmtId="0" fontId="31" fillId="0" borderId="24" xfId="0" applyFont="1" applyBorder="1" applyAlignment="1">
      <alignment wrapText="1"/>
    </xf>
    <xf numFmtId="0" fontId="0" fillId="0" borderId="24" xfId="0" applyFont="1" applyFill="1" applyBorder="1"/>
    <xf numFmtId="0" fontId="32" fillId="0" borderId="24" xfId="0" applyFont="1" applyBorder="1" applyAlignment="1">
      <alignment wrapText="1"/>
    </xf>
    <xf numFmtId="0" fontId="0" fillId="5" borderId="24" xfId="0" applyFont="1" applyFill="1" applyBorder="1" applyAlignment="1">
      <alignment wrapText="1"/>
    </xf>
    <xf numFmtId="0" fontId="0" fillId="3" borderId="24" xfId="0" applyFont="1" applyFill="1" applyBorder="1" applyAlignment="1">
      <alignment wrapText="1"/>
    </xf>
    <xf numFmtId="0" fontId="0" fillId="6" borderId="24" xfId="0" applyFont="1" applyFill="1" applyBorder="1" applyAlignment="1">
      <alignment wrapText="1"/>
    </xf>
    <xf numFmtId="0" fontId="0" fillId="0" borderId="0" xfId="0" applyFont="1"/>
    <xf numFmtId="0" fontId="33" fillId="0" borderId="0" xfId="0" applyFont="1" applyAlignment="1">
      <alignment vertical="top" wrapText="1"/>
    </xf>
    <xf numFmtId="164" fontId="34" fillId="0" borderId="24" xfId="1" applyNumberFormat="1" applyFont="1" applyFill="1" applyBorder="1" applyAlignment="1">
      <alignment horizontal="center" vertical="center"/>
    </xf>
    <xf numFmtId="165" fontId="35" fillId="0" borderId="24" xfId="0" applyNumberFormat="1" applyFont="1" applyBorder="1" applyAlignment="1">
      <alignment horizontal="center" vertical="center"/>
    </xf>
    <xf numFmtId="165" fontId="34" fillId="0" borderId="24" xfId="0" applyNumberFormat="1" applyFont="1" applyBorder="1" applyAlignment="1">
      <alignment horizontal="center" vertical="center"/>
    </xf>
    <xf numFmtId="165" fontId="34" fillId="0" borderId="24" xfId="0" applyNumberFormat="1" applyFont="1" applyFill="1" applyBorder="1" applyAlignment="1">
      <alignment horizontal="center" vertical="center"/>
    </xf>
    <xf numFmtId="165" fontId="34" fillId="0" borderId="22" xfId="0" applyNumberFormat="1" applyFont="1" applyFill="1" applyBorder="1" applyAlignment="1">
      <alignment horizontal="center" vertical="center"/>
    </xf>
    <xf numFmtId="165" fontId="34" fillId="0" borderId="24" xfId="2" applyNumberFormat="1" applyFont="1" applyFill="1" applyBorder="1" applyAlignment="1">
      <alignment horizontal="center" vertical="center"/>
    </xf>
    <xf numFmtId="165" fontId="34" fillId="0" borderId="24" xfId="2" applyNumberFormat="1" applyFont="1" applyBorder="1" applyAlignment="1">
      <alignment horizontal="center" vertical="center"/>
    </xf>
    <xf numFmtId="0" fontId="35" fillId="0" borderId="24" xfId="0" applyFont="1" applyBorder="1"/>
    <xf numFmtId="164" fontId="35" fillId="0" borderId="24" xfId="0" applyNumberFormat="1" applyFont="1" applyBorder="1"/>
    <xf numFmtId="165" fontId="36" fillId="0" borderId="24" xfId="0" applyNumberFormat="1" applyFont="1" applyBorder="1" applyAlignment="1">
      <alignment horizontal="center" vertical="center"/>
    </xf>
    <xf numFmtId="165" fontId="35" fillId="3" borderId="24" xfId="0" applyNumberFormat="1" applyFont="1" applyFill="1" applyBorder="1" applyAlignment="1">
      <alignment horizontal="center" vertical="center"/>
    </xf>
    <xf numFmtId="165" fontId="34" fillId="4" borderId="24" xfId="2" applyNumberFormat="1" applyFont="1" applyFill="1" applyBorder="1" applyAlignment="1">
      <alignment horizontal="center" vertical="center" wrapText="1"/>
    </xf>
    <xf numFmtId="165" fontId="34" fillId="3" borderId="24" xfId="0" applyNumberFormat="1" applyFont="1" applyFill="1" applyBorder="1" applyAlignment="1">
      <alignment horizontal="center" vertical="center"/>
    </xf>
    <xf numFmtId="165" fontId="37" fillId="0" borderId="24" xfId="0" applyNumberFormat="1" applyFont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5" fontId="38" fillId="0" borderId="24" xfId="0" applyNumberFormat="1" applyFont="1" applyBorder="1" applyAlignment="1">
      <alignment horizontal="center" vertical="center" wrapText="1"/>
    </xf>
    <xf numFmtId="165" fontId="34" fillId="0" borderId="24" xfId="2" applyNumberFormat="1" applyFont="1" applyBorder="1" applyAlignment="1">
      <alignment horizontal="center" vertical="center" wrapText="1"/>
    </xf>
    <xf numFmtId="165" fontId="34" fillId="0" borderId="24" xfId="2" applyNumberFormat="1" applyFont="1" applyFill="1" applyBorder="1" applyAlignment="1">
      <alignment horizontal="center" vertical="center" wrapText="1"/>
    </xf>
    <xf numFmtId="165" fontId="37" fillId="0" borderId="24" xfId="2" applyNumberFormat="1" applyFont="1" applyBorder="1" applyAlignment="1">
      <alignment horizontal="center" vertical="center" wrapText="1"/>
    </xf>
    <xf numFmtId="165" fontId="34" fillId="4" borderId="24" xfId="0" applyNumberFormat="1" applyFont="1" applyFill="1" applyBorder="1" applyAlignment="1">
      <alignment horizontal="center" vertical="center"/>
    </xf>
    <xf numFmtId="165" fontId="35" fillId="4" borderId="24" xfId="0" applyNumberFormat="1" applyFont="1" applyFill="1" applyBorder="1" applyAlignment="1">
      <alignment horizontal="center" vertical="center"/>
    </xf>
    <xf numFmtId="165" fontId="16" fillId="7" borderId="24" xfId="0" applyNumberFormat="1" applyFont="1" applyFill="1" applyBorder="1" applyAlignment="1">
      <alignment horizontal="center" vertical="center"/>
    </xf>
    <xf numFmtId="2" fontId="16" fillId="7" borderId="24" xfId="0" applyNumberFormat="1" applyFont="1" applyFill="1" applyBorder="1" applyAlignment="1">
      <alignment horizontal="center" vertical="center"/>
    </xf>
    <xf numFmtId="165" fontId="0" fillId="7" borderId="24" xfId="0" applyNumberFormat="1" applyFont="1" applyFill="1" applyBorder="1" applyAlignment="1">
      <alignment horizontal="center" vertical="center"/>
    </xf>
    <xf numFmtId="2" fontId="6" fillId="7" borderId="24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16" fillId="0" borderId="24" xfId="1" applyNumberFormat="1" applyFont="1" applyFill="1" applyBorder="1" applyAlignment="1">
      <alignment horizontal="center" vertical="center"/>
    </xf>
    <xf numFmtId="165" fontId="1" fillId="0" borderId="24" xfId="0" applyNumberFormat="1" applyFont="1" applyBorder="1" applyAlignment="1">
      <alignment horizontal="center" vertical="center"/>
    </xf>
    <xf numFmtId="1" fontId="16" fillId="0" borderId="24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16" fillId="0" borderId="24" xfId="2" applyNumberFormat="1" applyFont="1" applyBorder="1" applyAlignment="1">
      <alignment horizontal="center" vertical="center" wrapText="1"/>
    </xf>
    <xf numFmtId="165" fontId="16" fillId="0" borderId="24" xfId="2" applyNumberFormat="1" applyFont="1" applyFill="1" applyBorder="1" applyAlignment="1">
      <alignment horizontal="center" vertical="center" wrapText="1"/>
    </xf>
    <xf numFmtId="2" fontId="6" fillId="0" borderId="24" xfId="2" applyNumberFormat="1" applyFont="1" applyBorder="1" applyAlignment="1">
      <alignment horizontal="center" vertical="center"/>
    </xf>
    <xf numFmtId="165" fontId="0" fillId="0" borderId="24" xfId="0" applyNumberFormat="1" applyFont="1" applyBorder="1" applyAlignment="1">
      <alignment horizontal="center" vertical="center" wrapText="1"/>
    </xf>
    <xf numFmtId="9" fontId="0" fillId="0" borderId="1" xfId="0" applyNumberFormat="1" applyFont="1" applyBorder="1"/>
    <xf numFmtId="9" fontId="0" fillId="0" borderId="6" xfId="0" applyNumberFormat="1" applyFont="1" applyBorder="1"/>
    <xf numFmtId="9" fontId="0" fillId="0" borderId="0" xfId="0" applyNumberFormat="1" applyFont="1" applyBorder="1"/>
    <xf numFmtId="2" fontId="16" fillId="0" borderId="24" xfId="2" applyNumberFormat="1" applyFont="1" applyBorder="1" applyAlignment="1">
      <alignment horizontal="center" vertical="center"/>
    </xf>
    <xf numFmtId="2" fontId="16" fillId="0" borderId="24" xfId="0" applyNumberFormat="1" applyFont="1" applyBorder="1" applyAlignment="1">
      <alignment horizontal="center" vertical="center"/>
    </xf>
    <xf numFmtId="2" fontId="16" fillId="0" borderId="24" xfId="2" applyNumberFormat="1" applyFont="1" applyFill="1" applyBorder="1" applyAlignment="1">
      <alignment horizontal="center" vertical="center"/>
    </xf>
    <xf numFmtId="2" fontId="16" fillId="0" borderId="24" xfId="2" applyNumberFormat="1" applyFont="1" applyBorder="1" applyAlignment="1">
      <alignment horizontal="center" vertical="center" wrapText="1"/>
    </xf>
    <xf numFmtId="165" fontId="23" fillId="0" borderId="24" xfId="2" applyNumberFormat="1" applyFont="1" applyBorder="1" applyAlignment="1">
      <alignment horizontal="center" vertical="center" wrapText="1"/>
    </xf>
    <xf numFmtId="165" fontId="0" fillId="0" borderId="24" xfId="0" applyNumberFormat="1" applyFont="1" applyFill="1" applyBorder="1" applyAlignment="1">
      <alignment horizontal="center" vertical="center" wrapText="1"/>
    </xf>
    <xf numFmtId="2" fontId="16" fillId="0" borderId="24" xfId="0" applyNumberFormat="1" applyFont="1" applyFill="1" applyBorder="1" applyAlignment="1">
      <alignment horizontal="center" vertical="center"/>
    </xf>
    <xf numFmtId="165" fontId="0" fillId="0" borderId="24" xfId="0" applyNumberFormat="1" applyFont="1" applyFill="1" applyBorder="1" applyAlignment="1">
      <alignment horizontal="center" vertical="center"/>
    </xf>
    <xf numFmtId="49" fontId="16" fillId="0" borderId="24" xfId="1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left" wrapText="1" indent="1"/>
    </xf>
    <xf numFmtId="0" fontId="39" fillId="0" borderId="24" xfId="2" applyFont="1" applyBorder="1" applyAlignment="1">
      <alignment horizontal="center" vertical="center"/>
    </xf>
    <xf numFmtId="1" fontId="9" fillId="0" borderId="24" xfId="2" applyNumberFormat="1" applyFont="1" applyBorder="1" applyAlignment="1">
      <alignment horizontal="center" vertical="center"/>
    </xf>
    <xf numFmtId="1" fontId="9" fillId="0" borderId="27" xfId="2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9" fontId="0" fillId="0" borderId="24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24" xfId="2" applyNumberFormat="1" applyFont="1" applyFill="1" applyBorder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164" fontId="7" fillId="0" borderId="6" xfId="2" applyNumberFormat="1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left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9" fillId="0" borderId="24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Осн.пок.с-э.р.мес.01г" xfId="2"/>
    <cellStyle name="Процентный" xfId="1" builtinId="5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topLeftCell="A10" zoomScale="90" zoomScaleNormal="90" workbookViewId="0">
      <selection activeCell="L171" sqref="L171"/>
    </sheetView>
  </sheetViews>
  <sheetFormatPr defaultColWidth="9" defaultRowHeight="15.75" x14ac:dyDescent="0.25"/>
  <cols>
    <col min="1" max="1" width="52.25" style="2" customWidth="1"/>
    <col min="2" max="3" width="10" style="2" customWidth="1"/>
    <col min="4" max="4" width="10.375" style="140" customWidth="1"/>
    <col min="5" max="5" width="10" style="137" hidden="1" customWidth="1"/>
    <col min="6" max="6" width="10.25" style="138" hidden="1" customWidth="1"/>
    <col min="7" max="7" width="0" style="139" hidden="1" customWidth="1"/>
    <col min="8" max="8" width="10.125" style="270" customWidth="1"/>
    <col min="9" max="9" width="9.875" style="2" customWidth="1"/>
    <col min="10" max="16384" width="9" style="2"/>
  </cols>
  <sheetData>
    <row r="1" spans="1:10" ht="18.95" customHeight="1" x14ac:dyDescent="0.3">
      <c r="A1" s="286" t="s">
        <v>0</v>
      </c>
      <c r="B1" s="286"/>
      <c r="C1" s="286"/>
      <c r="D1" s="286"/>
      <c r="E1" s="286"/>
      <c r="F1" s="286"/>
      <c r="G1" s="1"/>
    </row>
    <row r="2" spans="1:10" ht="42" customHeight="1" x14ac:dyDescent="0.3">
      <c r="A2" s="287" t="s">
        <v>146</v>
      </c>
      <c r="B2" s="288"/>
      <c r="C2" s="288"/>
      <c r="D2" s="288"/>
      <c r="E2" s="288"/>
      <c r="F2" s="288"/>
      <c r="G2" s="3"/>
    </row>
    <row r="3" spans="1:10" ht="25.15" customHeight="1" thickBot="1" x14ac:dyDescent="0.35">
      <c r="A3" s="289" t="s">
        <v>159</v>
      </c>
      <c r="B3" s="289"/>
      <c r="C3" s="289"/>
      <c r="D3" s="289"/>
      <c r="E3" s="290"/>
      <c r="F3" s="290"/>
      <c r="G3" s="4"/>
    </row>
    <row r="4" spans="1:10" ht="23.25" customHeight="1" x14ac:dyDescent="0.25">
      <c r="A4" s="291" t="s">
        <v>1</v>
      </c>
      <c r="B4" s="297" t="s">
        <v>143</v>
      </c>
      <c r="C4" s="297" t="s">
        <v>144</v>
      </c>
      <c r="D4" s="292" t="s">
        <v>145</v>
      </c>
      <c r="E4" s="293" t="s">
        <v>2</v>
      </c>
      <c r="F4" s="295" t="s">
        <v>3</v>
      </c>
      <c r="G4" s="300" t="s">
        <v>3</v>
      </c>
      <c r="H4" s="302" t="s">
        <v>168</v>
      </c>
      <c r="I4" s="303"/>
      <c r="J4" s="285"/>
    </row>
    <row r="5" spans="1:10" ht="18" customHeight="1" thickBot="1" x14ac:dyDescent="0.3">
      <c r="A5" s="291"/>
      <c r="B5" s="298"/>
      <c r="C5" s="298"/>
      <c r="D5" s="292"/>
      <c r="E5" s="294"/>
      <c r="F5" s="296"/>
      <c r="G5" s="301"/>
      <c r="H5" s="302"/>
      <c r="I5" s="303"/>
      <c r="J5" s="285"/>
    </row>
    <row r="6" spans="1:10" ht="18.95" customHeight="1" thickBot="1" x14ac:dyDescent="0.3">
      <c r="A6" s="178" t="s">
        <v>160</v>
      </c>
      <c r="B6" s="220"/>
      <c r="C6" s="265"/>
      <c r="D6" s="221"/>
      <c r="E6" s="134"/>
      <c r="F6" s="135"/>
      <c r="G6" s="100"/>
      <c r="H6" s="271"/>
      <c r="I6" s="132"/>
      <c r="J6" s="8"/>
    </row>
    <row r="7" spans="1:10" ht="16.5" customHeight="1" thickBot="1" x14ac:dyDescent="0.3">
      <c r="A7" s="201" t="s">
        <v>138</v>
      </c>
      <c r="B7" s="245">
        <v>63</v>
      </c>
      <c r="C7" s="245">
        <v>64</v>
      </c>
      <c r="D7" s="200">
        <v>98.4</v>
      </c>
      <c r="E7" s="134"/>
      <c r="F7" s="135"/>
      <c r="G7" s="100"/>
      <c r="H7" s="271">
        <v>85</v>
      </c>
      <c r="I7" s="132"/>
      <c r="J7" s="8"/>
    </row>
    <row r="8" spans="1:10" ht="16.5" customHeight="1" thickBot="1" x14ac:dyDescent="0.3">
      <c r="A8" s="201" t="s">
        <v>139</v>
      </c>
      <c r="B8" s="245">
        <v>126</v>
      </c>
      <c r="C8" s="245">
        <v>91</v>
      </c>
      <c r="D8" s="200">
        <v>138.5</v>
      </c>
      <c r="E8" s="134"/>
      <c r="F8" s="135"/>
      <c r="G8" s="100"/>
      <c r="H8" s="271">
        <v>165</v>
      </c>
      <c r="I8" s="132"/>
      <c r="J8" s="8"/>
    </row>
    <row r="9" spans="1:10" ht="16.5" customHeight="1" thickBot="1" x14ac:dyDescent="0.3">
      <c r="A9" s="201" t="s">
        <v>140</v>
      </c>
      <c r="B9" s="246">
        <v>-63</v>
      </c>
      <c r="C9" s="246">
        <v>-27</v>
      </c>
      <c r="D9" s="200" t="s">
        <v>167</v>
      </c>
      <c r="E9" s="134"/>
      <c r="F9" s="135"/>
      <c r="G9" s="100"/>
      <c r="H9" s="271">
        <v>-83</v>
      </c>
      <c r="I9" s="132"/>
      <c r="J9" s="8"/>
    </row>
    <row r="10" spans="1:10" ht="16.5" customHeight="1" thickBot="1" x14ac:dyDescent="0.3">
      <c r="A10" s="201" t="s">
        <v>141</v>
      </c>
      <c r="B10" s="246">
        <v>-201</v>
      </c>
      <c r="C10" s="246">
        <v>342</v>
      </c>
      <c r="D10" s="200" t="s">
        <v>166</v>
      </c>
      <c r="E10" s="134"/>
      <c r="F10" s="135"/>
      <c r="G10" s="100"/>
      <c r="H10" s="271">
        <v>-220</v>
      </c>
      <c r="I10" s="132"/>
      <c r="J10" s="8"/>
    </row>
    <row r="11" spans="1:10" ht="18.95" customHeight="1" thickBot="1" x14ac:dyDescent="0.3">
      <c r="A11" s="175" t="s">
        <v>90</v>
      </c>
      <c r="B11" s="179"/>
      <c r="C11" s="179"/>
      <c r="D11" s="247"/>
      <c r="E11" s="32"/>
      <c r="F11" s="6"/>
      <c r="G11" s="33"/>
      <c r="H11" s="271"/>
    </row>
    <row r="12" spans="1:10" ht="18.95" hidden="1" customHeight="1" x14ac:dyDescent="0.25">
      <c r="A12" s="198" t="s">
        <v>91</v>
      </c>
      <c r="B12" s="222"/>
      <c r="C12" s="222"/>
      <c r="D12" s="221"/>
      <c r="E12" s="154"/>
      <c r="F12" s="37"/>
      <c r="G12" s="14"/>
      <c r="H12" s="271"/>
    </row>
    <row r="13" spans="1:10" ht="32.25" thickBot="1" x14ac:dyDescent="0.3">
      <c r="A13" s="171" t="s">
        <v>161</v>
      </c>
      <c r="B13" s="179">
        <v>125744</v>
      </c>
      <c r="C13" s="179">
        <v>132323</v>
      </c>
      <c r="D13" s="200">
        <f>B13/C13*100</f>
        <v>95.028075240132097</v>
      </c>
      <c r="E13" s="57"/>
      <c r="F13" s="120"/>
      <c r="G13" s="14"/>
      <c r="H13" s="267">
        <v>127000</v>
      </c>
    </row>
    <row r="14" spans="1:10" hidden="1" x14ac:dyDescent="0.25">
      <c r="A14" s="198" t="s">
        <v>92</v>
      </c>
      <c r="B14" s="223"/>
      <c r="C14" s="223"/>
      <c r="D14" s="221"/>
      <c r="E14" s="57"/>
      <c r="F14" s="121"/>
      <c r="G14" s="94"/>
      <c r="H14" s="200"/>
    </row>
    <row r="15" spans="1:10" hidden="1" x14ac:dyDescent="0.25">
      <c r="A15" s="202" t="s">
        <v>93</v>
      </c>
      <c r="B15" s="224"/>
      <c r="C15" s="224"/>
      <c r="D15" s="221"/>
      <c r="E15" s="57"/>
      <c r="F15" s="90"/>
      <c r="G15" s="115"/>
      <c r="H15" s="268"/>
    </row>
    <row r="16" spans="1:10" hidden="1" x14ac:dyDescent="0.25">
      <c r="A16" s="198" t="s">
        <v>94</v>
      </c>
      <c r="B16" s="223"/>
      <c r="C16" s="223"/>
      <c r="D16" s="221"/>
      <c r="E16" s="57"/>
      <c r="F16" s="121"/>
      <c r="G16" s="94"/>
      <c r="H16" s="271"/>
    </row>
    <row r="17" spans="1:10" ht="16.5" hidden="1" thickBot="1" x14ac:dyDescent="0.3">
      <c r="A17" s="198" t="s">
        <v>95</v>
      </c>
      <c r="B17" s="223"/>
      <c r="C17" s="223"/>
      <c r="D17" s="221"/>
      <c r="E17" s="57"/>
      <c r="F17" s="121" t="s">
        <v>96</v>
      </c>
      <c r="G17" s="94"/>
      <c r="H17" s="271"/>
    </row>
    <row r="18" spans="1:10" ht="32.25" hidden="1" thickBot="1" x14ac:dyDescent="0.3">
      <c r="A18" s="198" t="s">
        <v>97</v>
      </c>
      <c r="B18" s="222"/>
      <c r="C18" s="222"/>
      <c r="D18" s="221"/>
      <c r="E18" s="57"/>
      <c r="F18" s="121"/>
      <c r="G18" s="94"/>
      <c r="H18" s="271"/>
    </row>
    <row r="19" spans="1:10" ht="18.95" hidden="1" customHeight="1" x14ac:dyDescent="0.25">
      <c r="A19" s="176" t="s">
        <v>98</v>
      </c>
      <c r="B19" s="222"/>
      <c r="C19" s="222"/>
      <c r="D19" s="221"/>
      <c r="E19" s="57"/>
      <c r="F19" s="121"/>
      <c r="G19" s="94"/>
      <c r="H19" s="271"/>
    </row>
    <row r="20" spans="1:10" ht="49.7" hidden="1" customHeight="1" thickBot="1" x14ac:dyDescent="0.3">
      <c r="A20" s="174" t="s">
        <v>99</v>
      </c>
      <c r="B20" s="225"/>
      <c r="C20" s="225"/>
      <c r="D20" s="221"/>
      <c r="E20" s="155"/>
      <c r="F20" s="122"/>
      <c r="G20" s="102"/>
      <c r="H20" s="271"/>
    </row>
    <row r="21" spans="1:10" ht="32.25" hidden="1" customHeight="1" x14ac:dyDescent="0.25">
      <c r="A21" s="198" t="s">
        <v>100</v>
      </c>
      <c r="B21" s="222"/>
      <c r="C21" s="222"/>
      <c r="D21" s="221"/>
      <c r="E21" s="162"/>
      <c r="F21" s="105"/>
      <c r="G21" s="104"/>
      <c r="H21" s="271"/>
    </row>
    <row r="22" spans="1:10" ht="16.5" hidden="1" customHeight="1" thickBot="1" x14ac:dyDescent="0.3">
      <c r="A22" s="198" t="s">
        <v>101</v>
      </c>
      <c r="B22" s="221"/>
      <c r="C22" s="221"/>
      <c r="D22" s="221"/>
      <c r="E22" s="57"/>
      <c r="F22" s="123"/>
      <c r="G22" s="102"/>
      <c r="H22" s="271"/>
    </row>
    <row r="23" spans="1:10" ht="18.95" customHeight="1" thickBot="1" x14ac:dyDescent="0.3">
      <c r="A23" s="175" t="s">
        <v>102</v>
      </c>
      <c r="B23" s="221"/>
      <c r="C23" s="221"/>
      <c r="D23" s="221"/>
      <c r="E23" s="124"/>
      <c r="F23" s="125"/>
      <c r="G23" s="98"/>
      <c r="H23" s="271"/>
    </row>
    <row r="24" spans="1:10" ht="29.25" customHeight="1" x14ac:dyDescent="0.25">
      <c r="A24" s="171" t="s">
        <v>162</v>
      </c>
      <c r="B24" s="179">
        <v>9.9</v>
      </c>
      <c r="C24" s="179">
        <v>8.4</v>
      </c>
      <c r="D24" s="200">
        <v>117.9</v>
      </c>
      <c r="E24" s="154"/>
      <c r="F24" s="126"/>
      <c r="G24" s="94"/>
      <c r="H24" s="271">
        <v>9.9</v>
      </c>
      <c r="I24" s="199"/>
      <c r="J24" s="199"/>
    </row>
    <row r="25" spans="1:10" x14ac:dyDescent="0.25">
      <c r="A25" s="171" t="s">
        <v>132</v>
      </c>
      <c r="B25" s="181">
        <v>8.6999999999999993</v>
      </c>
      <c r="C25" s="181">
        <v>7.5</v>
      </c>
      <c r="D25" s="200">
        <f>B25/C25*100</f>
        <v>115.99999999999999</v>
      </c>
      <c r="E25" s="57"/>
      <c r="F25" s="127"/>
      <c r="G25" s="94"/>
      <c r="H25" s="271">
        <v>8.6999999999999993</v>
      </c>
      <c r="I25" s="199"/>
      <c r="J25" s="199"/>
    </row>
    <row r="26" spans="1:10" ht="37.5" customHeight="1" x14ac:dyDescent="0.25">
      <c r="A26" s="204" t="s">
        <v>137</v>
      </c>
      <c r="B26" s="248">
        <v>40</v>
      </c>
      <c r="C26" s="248">
        <v>50</v>
      </c>
      <c r="D26" s="200">
        <v>80</v>
      </c>
      <c r="E26" s="57"/>
      <c r="F26" s="127"/>
      <c r="G26" s="94"/>
      <c r="H26" s="271">
        <v>35</v>
      </c>
    </row>
    <row r="27" spans="1:10" ht="30" hidden="1" customHeight="1" x14ac:dyDescent="0.25">
      <c r="A27" s="204" t="s">
        <v>103</v>
      </c>
      <c r="B27" s="179"/>
      <c r="C27" s="179"/>
      <c r="D27" s="200"/>
      <c r="E27" s="61"/>
      <c r="F27" s="114" t="e">
        <f>C27/E27</f>
        <v>#DIV/0!</v>
      </c>
      <c r="G27" s="94"/>
      <c r="H27" s="271"/>
    </row>
    <row r="28" spans="1:10" ht="16.5" thickBot="1" x14ac:dyDescent="0.3">
      <c r="A28" s="171" t="s">
        <v>133</v>
      </c>
      <c r="B28" s="205">
        <v>0.6</v>
      </c>
      <c r="C28" s="205">
        <v>0.7</v>
      </c>
      <c r="D28" s="200">
        <v>85.7</v>
      </c>
      <c r="E28" s="155"/>
      <c r="F28" s="123"/>
      <c r="G28" s="102"/>
      <c r="H28" s="271">
        <v>0.5</v>
      </c>
    </row>
    <row r="29" spans="1:10" ht="18.95" customHeight="1" thickBot="1" x14ac:dyDescent="0.3">
      <c r="A29" s="175" t="s">
        <v>4</v>
      </c>
      <c r="B29" s="227"/>
      <c r="C29" s="227"/>
      <c r="D29" s="228"/>
      <c r="E29" s="5"/>
      <c r="F29" s="6"/>
      <c r="G29" s="7"/>
      <c r="H29" s="271"/>
      <c r="I29" s="8"/>
      <c r="J29" s="8"/>
    </row>
    <row r="30" spans="1:10" ht="78" customHeight="1" x14ac:dyDescent="0.25">
      <c r="A30" s="207" t="s">
        <v>129</v>
      </c>
      <c r="B30" s="205">
        <v>392341.6</v>
      </c>
      <c r="C30" s="205">
        <v>320853</v>
      </c>
      <c r="D30" s="200">
        <v>122.3</v>
      </c>
      <c r="E30" s="148"/>
      <c r="F30" s="9" t="e">
        <f>C30/E30</f>
        <v>#DIV/0!</v>
      </c>
      <c r="G30" s="10">
        <v>515</v>
      </c>
      <c r="H30" s="200">
        <v>525800</v>
      </c>
      <c r="I30" s="11"/>
      <c r="J30" s="12"/>
    </row>
    <row r="31" spans="1:10" x14ac:dyDescent="0.25">
      <c r="A31" s="206" t="s">
        <v>5</v>
      </c>
      <c r="B31" s="226"/>
      <c r="C31" s="226"/>
      <c r="D31" s="221"/>
      <c r="E31" s="149"/>
      <c r="F31" s="13"/>
      <c r="G31" s="14"/>
      <c r="H31" s="271"/>
      <c r="I31" s="15"/>
      <c r="J31" s="12"/>
    </row>
    <row r="32" spans="1:10" s="192" customFormat="1" x14ac:dyDescent="0.25">
      <c r="A32" s="208" t="s">
        <v>125</v>
      </c>
      <c r="B32" s="203">
        <v>391422.8</v>
      </c>
      <c r="C32" s="205">
        <v>320024.2</v>
      </c>
      <c r="D32" s="200">
        <v>122.3</v>
      </c>
      <c r="E32" s="188"/>
      <c r="F32" s="90" t="e">
        <f t="shared" ref="F32:F39" si="0">C32/E32</f>
        <v>#DIV/0!</v>
      </c>
      <c r="G32" s="189"/>
      <c r="H32" s="271">
        <v>524575</v>
      </c>
      <c r="I32" s="190"/>
      <c r="J32" s="191"/>
    </row>
    <row r="33" spans="1:13" s="192" customFormat="1" x14ac:dyDescent="0.25">
      <c r="A33" s="208" t="s">
        <v>126</v>
      </c>
      <c r="B33" s="205">
        <v>133.5</v>
      </c>
      <c r="C33" s="203">
        <v>14.1</v>
      </c>
      <c r="D33" s="253" t="s">
        <v>165</v>
      </c>
      <c r="E33" s="193"/>
      <c r="F33" s="90" t="e">
        <f t="shared" si="0"/>
        <v>#DIV/0!</v>
      </c>
      <c r="G33" s="189"/>
      <c r="H33" s="271">
        <v>181</v>
      </c>
      <c r="I33" s="190"/>
      <c r="J33" s="191"/>
    </row>
    <row r="34" spans="1:13" ht="10.5" hidden="1" customHeight="1" x14ac:dyDescent="0.25">
      <c r="A34" s="209" t="s">
        <v>123</v>
      </c>
      <c r="B34" s="225"/>
      <c r="C34" s="225"/>
      <c r="D34" s="221"/>
      <c r="E34" s="149"/>
      <c r="F34" s="13" t="e">
        <f t="shared" si="0"/>
        <v>#DIV/0!</v>
      </c>
      <c r="G34" s="16"/>
      <c r="H34" s="271"/>
      <c r="I34" s="11"/>
      <c r="J34" s="12"/>
    </row>
    <row r="35" spans="1:13" ht="50.25" customHeight="1" x14ac:dyDescent="0.25">
      <c r="A35" s="209" t="s">
        <v>149</v>
      </c>
      <c r="B35" s="203">
        <v>7.2</v>
      </c>
      <c r="C35" s="203">
        <v>12.1</v>
      </c>
      <c r="D35" s="247">
        <v>59.4</v>
      </c>
      <c r="E35" s="149"/>
      <c r="F35" s="13"/>
      <c r="G35" s="16"/>
      <c r="H35" s="271">
        <v>8.9</v>
      </c>
      <c r="I35" s="11"/>
      <c r="J35" s="12"/>
    </row>
    <row r="36" spans="1:13" ht="30.4" customHeight="1" x14ac:dyDescent="0.25">
      <c r="A36" s="210" t="s">
        <v>124</v>
      </c>
      <c r="B36" s="205">
        <v>714.3</v>
      </c>
      <c r="C36" s="203">
        <v>738</v>
      </c>
      <c r="D36" s="247">
        <v>96.8</v>
      </c>
      <c r="E36" s="149"/>
      <c r="F36" s="13" t="e">
        <f t="shared" si="0"/>
        <v>#DIV/0!</v>
      </c>
      <c r="G36" s="16"/>
      <c r="H36" s="271">
        <v>955</v>
      </c>
      <c r="I36" s="11"/>
      <c r="J36" s="12"/>
    </row>
    <row r="37" spans="1:13" hidden="1" x14ac:dyDescent="0.25">
      <c r="A37" s="198" t="s">
        <v>6</v>
      </c>
      <c r="B37" s="226"/>
      <c r="C37" s="225"/>
      <c r="D37" s="221"/>
      <c r="E37" s="149"/>
      <c r="F37" s="13" t="e">
        <f t="shared" si="0"/>
        <v>#DIV/0!</v>
      </c>
      <c r="G37" s="16"/>
      <c r="H37" s="271"/>
      <c r="I37" s="11"/>
      <c r="J37" s="12"/>
    </row>
    <row r="38" spans="1:13" ht="30.4" customHeight="1" x14ac:dyDescent="0.25">
      <c r="A38" s="210" t="s">
        <v>120</v>
      </c>
      <c r="B38" s="205">
        <v>71</v>
      </c>
      <c r="C38" s="203">
        <v>76.599999999999994</v>
      </c>
      <c r="D38" s="247">
        <v>92.6</v>
      </c>
      <c r="E38" s="149"/>
      <c r="F38" s="17"/>
      <c r="G38" s="16"/>
      <c r="H38" s="271">
        <v>94.8</v>
      </c>
      <c r="I38" s="11"/>
      <c r="J38" s="12"/>
    </row>
    <row r="39" spans="1:13" ht="18.95" hidden="1" customHeight="1" thickBot="1" x14ac:dyDescent="0.3">
      <c r="A39" s="198" t="s">
        <v>7</v>
      </c>
      <c r="B39" s="226"/>
      <c r="C39" s="226"/>
      <c r="D39" s="221"/>
      <c r="E39" s="149"/>
      <c r="F39" s="17" t="e">
        <f t="shared" si="0"/>
        <v>#DIV/0!</v>
      </c>
      <c r="G39" s="16"/>
      <c r="H39" s="271"/>
      <c r="I39" s="11"/>
      <c r="J39" s="12"/>
    </row>
    <row r="40" spans="1:13" ht="18.95" hidden="1" customHeight="1" thickBot="1" x14ac:dyDescent="0.3">
      <c r="A40" s="211" t="s">
        <v>8</v>
      </c>
      <c r="B40" s="221"/>
      <c r="C40" s="221"/>
      <c r="D40" s="221"/>
      <c r="E40" s="12"/>
      <c r="F40" s="20"/>
      <c r="G40" s="12"/>
      <c r="H40" s="200"/>
      <c r="I40" s="21"/>
      <c r="J40" s="21"/>
      <c r="K40" s="22"/>
      <c r="L40" s="19"/>
      <c r="M40" s="23"/>
    </row>
    <row r="41" spans="1:13" ht="18.95" hidden="1" customHeight="1" x14ac:dyDescent="0.25">
      <c r="A41" s="212" t="s">
        <v>9</v>
      </c>
      <c r="B41" s="221"/>
      <c r="C41" s="221"/>
      <c r="D41" s="221"/>
      <c r="E41" s="24"/>
      <c r="F41" s="24"/>
      <c r="G41" s="25" t="e">
        <f>D41/#REF!</f>
        <v>#REF!</v>
      </c>
      <c r="H41" s="271"/>
      <c r="J41" s="26"/>
      <c r="K41" s="22"/>
      <c r="L41" s="19"/>
      <c r="M41" s="23"/>
    </row>
    <row r="42" spans="1:13" hidden="1" x14ac:dyDescent="0.25">
      <c r="A42" s="206" t="s">
        <v>5</v>
      </c>
      <c r="B42" s="221"/>
      <c r="C42" s="221"/>
      <c r="D42" s="221"/>
      <c r="E42" s="27"/>
      <c r="F42" s="27"/>
      <c r="G42" s="28"/>
      <c r="H42" s="272"/>
      <c r="I42" s="29"/>
      <c r="J42" s="22"/>
      <c r="K42" s="22"/>
      <c r="L42" s="19"/>
      <c r="M42" s="23"/>
    </row>
    <row r="43" spans="1:13" hidden="1" x14ac:dyDescent="0.25">
      <c r="A43" s="210" t="s">
        <v>125</v>
      </c>
      <c r="B43" s="221"/>
      <c r="C43" s="221"/>
      <c r="D43" s="221"/>
      <c r="E43" s="27"/>
      <c r="F43" s="27"/>
      <c r="G43" s="28" t="e">
        <f>D43/#REF!</f>
        <v>#REF!</v>
      </c>
      <c r="H43" s="272"/>
      <c r="I43" s="29"/>
      <c r="J43" s="22"/>
      <c r="K43" s="22"/>
      <c r="L43" s="19"/>
      <c r="M43" s="23"/>
    </row>
    <row r="44" spans="1:13" hidden="1" x14ac:dyDescent="0.25">
      <c r="A44" s="210" t="s">
        <v>126</v>
      </c>
      <c r="B44" s="221"/>
      <c r="C44" s="221"/>
      <c r="D44" s="221"/>
      <c r="E44" s="27"/>
      <c r="F44" s="27"/>
      <c r="G44" s="28" t="e">
        <f>D44/#REF!</f>
        <v>#REF!</v>
      </c>
      <c r="H44" s="272"/>
      <c r="I44" s="29"/>
      <c r="J44" s="22"/>
      <c r="K44" s="22"/>
      <c r="L44" s="19"/>
      <c r="M44" s="23"/>
    </row>
    <row r="45" spans="1:13" hidden="1" x14ac:dyDescent="0.25">
      <c r="A45" s="198" t="s">
        <v>127</v>
      </c>
      <c r="B45" s="221"/>
      <c r="C45" s="221"/>
      <c r="D45" s="221"/>
      <c r="E45" s="27"/>
      <c r="F45" s="27"/>
      <c r="G45" s="28" t="e">
        <f>D45/#REF!</f>
        <v>#REF!</v>
      </c>
      <c r="H45" s="272"/>
      <c r="I45" s="29"/>
      <c r="J45" s="22"/>
      <c r="K45" s="22"/>
      <c r="L45" s="19"/>
      <c r="M45" s="23"/>
    </row>
    <row r="46" spans="1:13" ht="31.5" hidden="1" x14ac:dyDescent="0.25">
      <c r="A46" s="210" t="s">
        <v>124</v>
      </c>
      <c r="B46" s="221"/>
      <c r="C46" s="221"/>
      <c r="D46" s="221"/>
      <c r="E46" s="27"/>
      <c r="F46" s="27"/>
      <c r="G46" s="28" t="e">
        <f>D46/#REF!</f>
        <v>#REF!</v>
      </c>
      <c r="H46" s="272"/>
      <c r="I46" s="29"/>
      <c r="J46" s="22"/>
      <c r="K46" s="22"/>
      <c r="L46" s="19"/>
      <c r="M46" s="23"/>
    </row>
    <row r="47" spans="1:13" hidden="1" x14ac:dyDescent="0.25">
      <c r="A47" s="198" t="s">
        <v>6</v>
      </c>
      <c r="B47" s="221"/>
      <c r="C47" s="221"/>
      <c r="D47" s="221"/>
      <c r="E47" s="27"/>
      <c r="F47" s="27"/>
      <c r="G47" s="28" t="e">
        <f>D47/#REF!</f>
        <v>#REF!</v>
      </c>
      <c r="H47" s="272"/>
      <c r="I47" s="29"/>
      <c r="J47" s="22"/>
      <c r="K47" s="22"/>
      <c r="L47" s="19"/>
      <c r="M47" s="23"/>
    </row>
    <row r="48" spans="1:13" ht="32.25" hidden="1" thickBot="1" x14ac:dyDescent="0.3">
      <c r="A48" s="210" t="s">
        <v>120</v>
      </c>
      <c r="B48" s="221"/>
      <c r="C48" s="221"/>
      <c r="D48" s="221"/>
      <c r="E48" s="27"/>
      <c r="F48" s="27"/>
      <c r="G48" s="28" t="e">
        <f>D48/#REF!</f>
        <v>#REF!</v>
      </c>
      <c r="H48" s="272"/>
      <c r="I48" s="29"/>
      <c r="J48" s="22"/>
      <c r="K48" s="22"/>
      <c r="L48" s="19"/>
      <c r="M48" s="23"/>
    </row>
    <row r="49" spans="1:13" ht="16.5" hidden="1" thickBot="1" x14ac:dyDescent="0.3">
      <c r="A49" s="198"/>
      <c r="B49" s="221"/>
      <c r="C49" s="221"/>
      <c r="D49" s="221"/>
      <c r="E49" s="30"/>
      <c r="F49" s="30"/>
      <c r="G49" s="31" t="e">
        <f>D49/#REF!</f>
        <v>#REF!</v>
      </c>
      <c r="H49" s="272"/>
      <c r="I49" s="29"/>
      <c r="J49" s="22"/>
      <c r="K49" s="22"/>
      <c r="L49" s="19"/>
      <c r="M49" s="23"/>
    </row>
    <row r="50" spans="1:13" ht="16.5" thickBot="1" x14ac:dyDescent="0.3">
      <c r="A50" s="198" t="s">
        <v>154</v>
      </c>
      <c r="B50" s="200">
        <v>0.2</v>
      </c>
      <c r="C50" s="200">
        <v>0</v>
      </c>
      <c r="D50" s="200" t="s">
        <v>164</v>
      </c>
      <c r="E50" s="254"/>
      <c r="F50" s="255"/>
      <c r="G50" s="256"/>
      <c r="H50" s="273" t="s">
        <v>169</v>
      </c>
      <c r="I50" s="29"/>
      <c r="J50" s="22"/>
      <c r="K50" s="22"/>
      <c r="L50" s="19"/>
      <c r="M50" s="23"/>
    </row>
    <row r="51" spans="1:13" ht="33.75" customHeight="1" thickBot="1" x14ac:dyDescent="0.3">
      <c r="A51" s="207" t="s">
        <v>10</v>
      </c>
      <c r="B51" s="222"/>
      <c r="C51" s="222"/>
      <c r="D51" s="221"/>
      <c r="E51" s="32"/>
      <c r="F51" s="6"/>
      <c r="G51" s="33"/>
      <c r="H51" s="271"/>
      <c r="K51" s="8"/>
      <c r="L51" s="8"/>
      <c r="M51" s="8"/>
    </row>
    <row r="52" spans="1:13" ht="30.6" customHeight="1" thickBot="1" x14ac:dyDescent="0.3">
      <c r="A52" s="196" t="s">
        <v>148</v>
      </c>
      <c r="B52" s="249">
        <v>12016.2</v>
      </c>
      <c r="C52" s="249">
        <v>13336</v>
      </c>
      <c r="D52" s="249">
        <v>90.1</v>
      </c>
      <c r="E52" s="51"/>
      <c r="F52" s="142"/>
      <c r="G52" s="195"/>
      <c r="H52" s="271">
        <v>16100</v>
      </c>
      <c r="K52" s="8"/>
      <c r="L52" s="8"/>
      <c r="M52" s="8"/>
    </row>
    <row r="53" spans="1:13" ht="20.45" customHeight="1" thickBot="1" x14ac:dyDescent="0.3">
      <c r="A53" s="197" t="s">
        <v>147</v>
      </c>
      <c r="B53" s="249">
        <v>22988.9</v>
      </c>
      <c r="C53" s="249">
        <v>24258.3</v>
      </c>
      <c r="D53" s="249">
        <v>94.8</v>
      </c>
      <c r="E53" s="51"/>
      <c r="F53" s="142"/>
      <c r="G53" s="195"/>
      <c r="H53" s="271">
        <v>30820</v>
      </c>
      <c r="K53" s="8"/>
      <c r="L53" s="8"/>
      <c r="M53" s="8"/>
    </row>
    <row r="54" spans="1:13" s="47" customFormat="1" ht="16.5" customHeight="1" x14ac:dyDescent="0.25">
      <c r="A54" s="266" t="s">
        <v>136</v>
      </c>
      <c r="B54" s="281">
        <v>971.23</v>
      </c>
      <c r="C54" s="282">
        <v>955.33</v>
      </c>
      <c r="D54" s="283">
        <v>101.7</v>
      </c>
      <c r="E54" s="150"/>
      <c r="F54" s="17" t="e">
        <f>C54/E54</f>
        <v>#DIV/0!</v>
      </c>
      <c r="G54" s="284">
        <v>9</v>
      </c>
      <c r="H54" s="274">
        <v>1300</v>
      </c>
    </row>
    <row r="55" spans="1:13" ht="16.5" hidden="1" customHeight="1" x14ac:dyDescent="0.25">
      <c r="A55" s="198" t="s">
        <v>11</v>
      </c>
      <c r="B55" s="229"/>
      <c r="C55" s="226"/>
      <c r="D55" s="249"/>
      <c r="E55" s="61"/>
      <c r="F55" s="13" t="e">
        <f t="shared" ref="F55:F62" si="1">C55/E55</f>
        <v>#DIV/0!</v>
      </c>
      <c r="G55" s="34">
        <v>180</v>
      </c>
      <c r="H55" s="271"/>
    </row>
    <row r="56" spans="1:13" ht="16.5" hidden="1" customHeight="1" x14ac:dyDescent="0.25">
      <c r="A56" s="198" t="s">
        <v>12</v>
      </c>
      <c r="B56" s="229"/>
      <c r="C56" s="226"/>
      <c r="D56" s="249"/>
      <c r="E56" s="61"/>
      <c r="F56" s="13" t="e">
        <f t="shared" si="1"/>
        <v>#DIV/0!</v>
      </c>
      <c r="G56" s="35"/>
      <c r="H56" s="271"/>
    </row>
    <row r="57" spans="1:13" ht="16.5" hidden="1" customHeight="1" x14ac:dyDescent="0.25">
      <c r="A57" s="198" t="s">
        <v>13</v>
      </c>
      <c r="B57" s="229"/>
      <c r="C57" s="226"/>
      <c r="D57" s="249"/>
      <c r="E57" s="61"/>
      <c r="F57" s="13" t="e">
        <f t="shared" si="1"/>
        <v>#DIV/0!</v>
      </c>
      <c r="G57" s="34">
        <v>1.2</v>
      </c>
      <c r="H57" s="271"/>
    </row>
    <row r="58" spans="1:13" ht="16.5" customHeight="1" x14ac:dyDescent="0.25">
      <c r="A58" s="210" t="s">
        <v>142</v>
      </c>
      <c r="B58" s="280">
        <v>1113.82</v>
      </c>
      <c r="C58" s="252">
        <v>1104.43</v>
      </c>
      <c r="D58" s="249">
        <v>100.9</v>
      </c>
      <c r="E58" s="61"/>
      <c r="F58" s="13" t="e">
        <f>C58/E58</f>
        <v>#DIV/0!</v>
      </c>
      <c r="G58" s="34">
        <v>174</v>
      </c>
      <c r="H58" s="271">
        <v>1486</v>
      </c>
    </row>
    <row r="59" spans="1:13" ht="16.5" hidden="1" customHeight="1" x14ac:dyDescent="0.25">
      <c r="A59" s="210" t="s">
        <v>14</v>
      </c>
      <c r="B59" s="226"/>
      <c r="C59" s="226"/>
      <c r="D59" s="249"/>
      <c r="E59" s="61"/>
      <c r="F59" s="13" t="e">
        <f t="shared" si="1"/>
        <v>#DIV/0!</v>
      </c>
      <c r="G59" s="34">
        <v>11.6</v>
      </c>
      <c r="H59" s="271"/>
    </row>
    <row r="60" spans="1:13" ht="16.5" customHeight="1" x14ac:dyDescent="0.25">
      <c r="A60" s="210" t="s">
        <v>152</v>
      </c>
      <c r="B60" s="257">
        <v>0.7</v>
      </c>
      <c r="C60" s="257">
        <v>1.24</v>
      </c>
      <c r="D60" s="249">
        <v>56.5</v>
      </c>
      <c r="E60" s="61"/>
      <c r="F60" s="13"/>
      <c r="G60" s="34"/>
      <c r="H60" s="271">
        <v>0.85</v>
      </c>
    </row>
    <row r="61" spans="1:13" ht="16.5" customHeight="1" x14ac:dyDescent="0.25">
      <c r="A61" s="266" t="s">
        <v>134</v>
      </c>
      <c r="B61" s="203">
        <v>26.8</v>
      </c>
      <c r="C61" s="259">
        <v>36</v>
      </c>
      <c r="D61" s="179">
        <v>74.400000000000006</v>
      </c>
      <c r="E61" s="61"/>
      <c r="F61" s="13" t="e">
        <f t="shared" si="1"/>
        <v>#DIV/0!</v>
      </c>
      <c r="G61" s="35"/>
      <c r="H61" s="271">
        <v>36</v>
      </c>
    </row>
    <row r="62" spans="1:13" ht="16.5" customHeight="1" x14ac:dyDescent="0.25">
      <c r="A62" s="266" t="s">
        <v>135</v>
      </c>
      <c r="B62" s="203">
        <v>371.5</v>
      </c>
      <c r="C62" s="203">
        <v>396</v>
      </c>
      <c r="D62" s="179">
        <v>93.8</v>
      </c>
      <c r="E62" s="61"/>
      <c r="F62" s="13" t="e">
        <f t="shared" si="1"/>
        <v>#DIV/0!</v>
      </c>
      <c r="G62" s="35"/>
      <c r="H62" s="271">
        <v>496</v>
      </c>
    </row>
    <row r="63" spans="1:13" s="38" customFormat="1" ht="16.5" hidden="1" thickBot="1" x14ac:dyDescent="0.3">
      <c r="A63" s="201" t="s">
        <v>15</v>
      </c>
      <c r="B63" s="225"/>
      <c r="C63" s="225"/>
      <c r="D63" s="249"/>
      <c r="E63" s="152">
        <v>0</v>
      </c>
      <c r="F63" s="36"/>
      <c r="G63" s="39"/>
      <c r="H63" s="271"/>
    </row>
    <row r="64" spans="1:13" s="38" customFormat="1" ht="31.5" x14ac:dyDescent="0.25">
      <c r="A64" s="201" t="s">
        <v>155</v>
      </c>
      <c r="B64" s="203">
        <v>18.3</v>
      </c>
      <c r="C64" s="203">
        <v>110.2</v>
      </c>
      <c r="D64" s="249">
        <v>16.600000000000001</v>
      </c>
      <c r="E64" s="141"/>
      <c r="F64" s="142"/>
      <c r="G64" s="7"/>
      <c r="H64" s="271">
        <v>18.3</v>
      </c>
    </row>
    <row r="65" spans="1:11" s="38" customFormat="1" x14ac:dyDescent="0.25">
      <c r="A65" s="201" t="s">
        <v>151</v>
      </c>
      <c r="B65" s="203">
        <v>0.3</v>
      </c>
      <c r="C65" s="203">
        <v>0</v>
      </c>
      <c r="D65" s="249" t="s">
        <v>164</v>
      </c>
      <c r="E65" s="141"/>
      <c r="F65" s="142"/>
      <c r="G65" s="7"/>
      <c r="H65" s="271">
        <v>9</v>
      </c>
    </row>
    <row r="66" spans="1:11" s="38" customFormat="1" x14ac:dyDescent="0.25">
      <c r="A66" s="198" t="s">
        <v>150</v>
      </c>
      <c r="B66" s="205">
        <v>6.1</v>
      </c>
      <c r="C66" s="205">
        <v>0</v>
      </c>
      <c r="D66" s="249" t="s">
        <v>164</v>
      </c>
      <c r="E66" s="141"/>
      <c r="F66" s="142"/>
      <c r="G66" s="7"/>
      <c r="H66" s="271">
        <v>7</v>
      </c>
    </row>
    <row r="67" spans="1:11" s="38" customFormat="1" ht="16.5" thickBot="1" x14ac:dyDescent="0.3">
      <c r="A67" s="198" t="s">
        <v>158</v>
      </c>
      <c r="B67" s="205">
        <v>1.7</v>
      </c>
      <c r="C67" s="205">
        <v>11.1</v>
      </c>
      <c r="D67" s="249">
        <v>15.3</v>
      </c>
      <c r="E67" s="141"/>
      <c r="F67" s="142"/>
      <c r="G67" s="7"/>
      <c r="H67" s="271">
        <v>2</v>
      </c>
    </row>
    <row r="68" spans="1:11" ht="18.95" customHeight="1" x14ac:dyDescent="0.25">
      <c r="A68" s="175" t="s">
        <v>16</v>
      </c>
      <c r="B68" s="222"/>
      <c r="C68" s="222"/>
      <c r="D68" s="221"/>
      <c r="E68" s="145"/>
      <c r="F68" s="40"/>
      <c r="G68" s="33"/>
      <c r="H68" s="271"/>
    </row>
    <row r="69" spans="1:11" ht="37.5" hidden="1" customHeight="1" x14ac:dyDescent="0.25">
      <c r="A69" s="198" t="s">
        <v>17</v>
      </c>
      <c r="B69" s="222"/>
      <c r="C69" s="222"/>
      <c r="D69" s="221"/>
      <c r="E69" s="146"/>
      <c r="F69" s="41"/>
      <c r="G69" s="14"/>
      <c r="H69" s="271"/>
    </row>
    <row r="70" spans="1:11" ht="30.75" hidden="1" customHeight="1" x14ac:dyDescent="0.25">
      <c r="A70" s="198" t="s">
        <v>18</v>
      </c>
      <c r="B70" s="222"/>
      <c r="C70" s="222"/>
      <c r="D70" s="221"/>
      <c r="E70" s="146"/>
      <c r="F70" s="41"/>
      <c r="G70" s="14"/>
      <c r="H70" s="271"/>
    </row>
    <row r="71" spans="1:11" ht="15.75" hidden="1" customHeight="1" x14ac:dyDescent="0.25">
      <c r="A71" s="198" t="s">
        <v>19</v>
      </c>
      <c r="B71" s="222"/>
      <c r="C71" s="222"/>
      <c r="D71" s="221"/>
      <c r="E71" s="146"/>
      <c r="F71" s="41"/>
      <c r="G71" s="14"/>
      <c r="H71" s="271"/>
    </row>
    <row r="72" spans="1:11" ht="15.75" hidden="1" customHeight="1" x14ac:dyDescent="0.25">
      <c r="A72" s="198" t="s">
        <v>20</v>
      </c>
      <c r="B72" s="222"/>
      <c r="C72" s="222"/>
      <c r="D72" s="221"/>
      <c r="E72" s="146"/>
      <c r="F72" s="41"/>
      <c r="G72" s="14"/>
      <c r="H72" s="271"/>
    </row>
    <row r="73" spans="1:11" ht="31.7" hidden="1" customHeight="1" thickBot="1" x14ac:dyDescent="0.3">
      <c r="A73" s="198" t="s">
        <v>21</v>
      </c>
      <c r="B73" s="221"/>
      <c r="C73" s="221"/>
      <c r="D73" s="221"/>
      <c r="E73" s="147"/>
      <c r="F73" s="42"/>
      <c r="G73" s="14"/>
      <c r="H73" s="271"/>
    </row>
    <row r="74" spans="1:11" ht="31.7" hidden="1" customHeight="1" x14ac:dyDescent="0.25">
      <c r="A74" s="198" t="s">
        <v>22</v>
      </c>
      <c r="B74" s="230"/>
      <c r="C74" s="230"/>
      <c r="D74" s="221"/>
      <c r="E74" s="43"/>
      <c r="F74" s="40"/>
      <c r="G74" s="44"/>
      <c r="H74" s="271"/>
    </row>
    <row r="75" spans="1:11" ht="16.5" hidden="1" customHeight="1" x14ac:dyDescent="0.25">
      <c r="A75" s="198" t="s">
        <v>23</v>
      </c>
      <c r="B75" s="231"/>
      <c r="C75" s="231"/>
      <c r="D75" s="221"/>
      <c r="E75" s="45"/>
      <c r="F75" s="41" t="e">
        <f>C75/E75</f>
        <v>#DIV/0!</v>
      </c>
      <c r="G75" s="46">
        <v>70</v>
      </c>
      <c r="H75" s="271"/>
      <c r="K75" s="47"/>
    </row>
    <row r="76" spans="1:11" ht="20.25" customHeight="1" thickBot="1" x14ac:dyDescent="0.3">
      <c r="A76" s="198" t="s">
        <v>24</v>
      </c>
      <c r="B76" s="179">
        <v>2320</v>
      </c>
      <c r="C76" s="179">
        <v>2156</v>
      </c>
      <c r="D76" s="200">
        <f>B76/C76*100</f>
        <v>107.60667903525048</v>
      </c>
      <c r="E76" s="48"/>
      <c r="F76" s="49" t="e">
        <f>C76/E76</f>
        <v>#DIV/0!</v>
      </c>
      <c r="G76" s="50"/>
      <c r="H76" s="271">
        <v>2799</v>
      </c>
    </row>
    <row r="77" spans="1:11" ht="20.25" customHeight="1" thickBot="1" x14ac:dyDescent="0.3">
      <c r="A77" s="198" t="s">
        <v>118</v>
      </c>
      <c r="B77" s="181">
        <v>2221</v>
      </c>
      <c r="C77" s="181">
        <v>1923</v>
      </c>
      <c r="D77" s="200">
        <f>B77/C77*100</f>
        <v>115.49661986479458</v>
      </c>
      <c r="E77" s="141"/>
      <c r="F77" s="142"/>
      <c r="G77" s="64"/>
      <c r="H77" s="271">
        <v>2700</v>
      </c>
    </row>
    <row r="78" spans="1:11" s="47" customFormat="1" ht="13.7" hidden="1" customHeight="1" thickBot="1" x14ac:dyDescent="0.3">
      <c r="A78" s="177" t="s">
        <v>25</v>
      </c>
      <c r="B78" s="223"/>
      <c r="C78" s="223"/>
      <c r="D78" s="221"/>
      <c r="E78" s="51"/>
      <c r="F78" s="52"/>
      <c r="G78" s="53"/>
      <c r="H78" s="274"/>
    </row>
    <row r="79" spans="1:11" s="47" customFormat="1" ht="32.25" hidden="1" customHeight="1" x14ac:dyDescent="0.25">
      <c r="A79" s="201" t="s">
        <v>26</v>
      </c>
      <c r="B79" s="223"/>
      <c r="C79" s="223"/>
      <c r="D79" s="221"/>
      <c r="E79" s="54"/>
      <c r="F79" s="9" t="e">
        <f>C79/E79</f>
        <v>#DIV/0!</v>
      </c>
      <c r="G79" s="55"/>
      <c r="H79" s="274"/>
    </row>
    <row r="80" spans="1:11" s="47" customFormat="1" ht="16.5" hidden="1" thickBot="1" x14ac:dyDescent="0.3">
      <c r="A80" s="201" t="s">
        <v>27</v>
      </c>
      <c r="B80" s="223"/>
      <c r="C80" s="223"/>
      <c r="D80" s="221"/>
      <c r="E80" s="57"/>
      <c r="F80" s="58"/>
      <c r="G80" s="59"/>
      <c r="H80" s="274"/>
    </row>
    <row r="81" spans="1:8" s="47" customFormat="1" ht="16.5" hidden="1" thickBot="1" x14ac:dyDescent="0.3">
      <c r="A81" s="201" t="s">
        <v>28</v>
      </c>
      <c r="B81" s="223"/>
      <c r="C81" s="223"/>
      <c r="D81" s="221"/>
      <c r="E81" s="57"/>
      <c r="F81" s="58"/>
      <c r="G81" s="59"/>
      <c r="H81" s="274"/>
    </row>
    <row r="82" spans="1:8" s="47" customFormat="1" ht="16.5" hidden="1" thickBot="1" x14ac:dyDescent="0.3">
      <c r="A82" s="201" t="s">
        <v>29</v>
      </c>
      <c r="B82" s="223"/>
      <c r="C82" s="223"/>
      <c r="D82" s="221"/>
      <c r="E82" s="57"/>
      <c r="F82" s="58"/>
      <c r="G82" s="59"/>
      <c r="H82" s="274"/>
    </row>
    <row r="83" spans="1:8" s="47" customFormat="1" ht="16.5" hidden="1" thickBot="1" x14ac:dyDescent="0.3">
      <c r="A83" s="201" t="s">
        <v>30</v>
      </c>
      <c r="B83" s="223"/>
      <c r="C83" s="223"/>
      <c r="D83" s="221"/>
      <c r="E83" s="57"/>
      <c r="F83" s="58"/>
      <c r="G83" s="59"/>
      <c r="H83" s="274"/>
    </row>
    <row r="84" spans="1:8" s="47" customFormat="1" ht="16.5" hidden="1" thickBot="1" x14ac:dyDescent="0.3">
      <c r="A84" s="201" t="s">
        <v>31</v>
      </c>
      <c r="B84" s="223"/>
      <c r="C84" s="223"/>
      <c r="D84" s="221"/>
      <c r="E84" s="57"/>
      <c r="F84" s="58"/>
      <c r="G84" s="59"/>
      <c r="H84" s="274"/>
    </row>
    <row r="85" spans="1:8" s="47" customFormat="1" ht="16.5" hidden="1" thickBot="1" x14ac:dyDescent="0.3">
      <c r="A85" s="201" t="s">
        <v>32</v>
      </c>
      <c r="B85" s="223"/>
      <c r="C85" s="223"/>
      <c r="D85" s="221"/>
      <c r="E85" s="57"/>
      <c r="F85" s="58"/>
      <c r="G85" s="59"/>
      <c r="H85" s="274"/>
    </row>
    <row r="86" spans="1:8" s="47" customFormat="1" ht="16.5" hidden="1" thickBot="1" x14ac:dyDescent="0.3">
      <c r="A86" s="201" t="s">
        <v>33</v>
      </c>
      <c r="B86" s="223"/>
      <c r="C86" s="223"/>
      <c r="D86" s="221"/>
      <c r="E86" s="57"/>
      <c r="F86" s="58"/>
      <c r="G86" s="59"/>
      <c r="H86" s="274"/>
    </row>
    <row r="87" spans="1:8" s="47" customFormat="1" ht="16.5" hidden="1" thickBot="1" x14ac:dyDescent="0.3">
      <c r="A87" s="201" t="s">
        <v>34</v>
      </c>
      <c r="B87" s="223"/>
      <c r="C87" s="223"/>
      <c r="D87" s="221"/>
      <c r="E87" s="57"/>
      <c r="F87" s="60"/>
      <c r="G87" s="59"/>
      <c r="H87" s="274"/>
    </row>
    <row r="88" spans="1:8" s="47" customFormat="1" ht="30" hidden="1" customHeight="1" x14ac:dyDescent="0.25">
      <c r="A88" s="201" t="s">
        <v>35</v>
      </c>
      <c r="B88" s="223"/>
      <c r="C88" s="223"/>
      <c r="D88" s="221"/>
      <c r="E88" s="61"/>
      <c r="F88" s="13" t="e">
        <f>C88/E88</f>
        <v>#DIV/0!</v>
      </c>
      <c r="G88" s="59"/>
      <c r="H88" s="274"/>
    </row>
    <row r="89" spans="1:8" s="47" customFormat="1" ht="16.5" hidden="1" thickBot="1" x14ac:dyDescent="0.3">
      <c r="A89" s="201" t="s">
        <v>36</v>
      </c>
      <c r="B89" s="223"/>
      <c r="C89" s="223"/>
      <c r="D89" s="221"/>
      <c r="E89" s="61"/>
      <c r="F89" s="36"/>
      <c r="G89" s="59"/>
      <c r="H89" s="274"/>
    </row>
    <row r="90" spans="1:8" s="47" customFormat="1" ht="16.5" hidden="1" thickBot="1" x14ac:dyDescent="0.3">
      <c r="A90" s="201" t="s">
        <v>37</v>
      </c>
      <c r="B90" s="223"/>
      <c r="C90" s="223"/>
      <c r="D90" s="221"/>
      <c r="E90" s="57"/>
      <c r="F90" s="58"/>
      <c r="G90" s="59"/>
      <c r="H90" s="274"/>
    </row>
    <row r="91" spans="1:8" s="47" customFormat="1" ht="16.5" hidden="1" thickBot="1" x14ac:dyDescent="0.3">
      <c r="A91" s="201" t="s">
        <v>38</v>
      </c>
      <c r="B91" s="223"/>
      <c r="C91" s="223"/>
      <c r="D91" s="221"/>
      <c r="E91" s="57"/>
      <c r="F91" s="58"/>
      <c r="G91" s="59"/>
      <c r="H91" s="274"/>
    </row>
    <row r="92" spans="1:8" s="47" customFormat="1" ht="16.5" hidden="1" thickBot="1" x14ac:dyDescent="0.3">
      <c r="A92" s="201" t="s">
        <v>39</v>
      </c>
      <c r="B92" s="223"/>
      <c r="C92" s="223"/>
      <c r="D92" s="221"/>
      <c r="E92" s="57"/>
      <c r="F92" s="58"/>
      <c r="G92" s="59"/>
      <c r="H92" s="274"/>
    </row>
    <row r="93" spans="1:8" s="47" customFormat="1" ht="16.5" hidden="1" thickBot="1" x14ac:dyDescent="0.3">
      <c r="A93" s="201" t="s">
        <v>34</v>
      </c>
      <c r="B93" s="232"/>
      <c r="C93" s="232"/>
      <c r="D93" s="221"/>
      <c r="E93" s="57"/>
      <c r="F93" s="58"/>
      <c r="G93" s="59"/>
      <c r="H93" s="274"/>
    </row>
    <row r="94" spans="1:8" s="47" customFormat="1" ht="16.5" hidden="1" thickBot="1" x14ac:dyDescent="0.3">
      <c r="A94" s="201" t="s">
        <v>40</v>
      </c>
      <c r="B94" s="223"/>
      <c r="C94" s="223"/>
      <c r="D94" s="221"/>
      <c r="E94" s="61"/>
      <c r="F94" s="13"/>
      <c r="G94" s="59"/>
      <c r="H94" s="274"/>
    </row>
    <row r="95" spans="1:8" s="47" customFormat="1" ht="16.5" hidden="1" thickBot="1" x14ac:dyDescent="0.3">
      <c r="A95" s="201" t="s">
        <v>41</v>
      </c>
      <c r="B95" s="232"/>
      <c r="C95" s="232"/>
      <c r="D95" s="221"/>
      <c r="E95" s="57"/>
      <c r="F95" s="58"/>
      <c r="G95" s="59"/>
      <c r="H95" s="274"/>
    </row>
    <row r="96" spans="1:8" s="47" customFormat="1" ht="19.5" hidden="1" customHeight="1" thickBot="1" x14ac:dyDescent="0.3">
      <c r="A96" s="213" t="s">
        <v>42</v>
      </c>
      <c r="B96" s="232"/>
      <c r="C96" s="232"/>
      <c r="D96" s="221"/>
      <c r="E96" s="57"/>
      <c r="F96" s="60"/>
      <c r="G96" s="62"/>
      <c r="H96" s="274"/>
    </row>
    <row r="97" spans="1:9" ht="16.5" hidden="1" customHeight="1" thickBot="1" x14ac:dyDescent="0.3">
      <c r="A97" s="198"/>
      <c r="B97" s="222"/>
      <c r="C97" s="222"/>
      <c r="D97" s="221"/>
      <c r="E97" s="155"/>
      <c r="F97" s="63"/>
      <c r="G97" s="64"/>
      <c r="H97" s="271"/>
    </row>
    <row r="98" spans="1:9" ht="18.95" customHeight="1" thickBot="1" x14ac:dyDescent="0.3">
      <c r="A98" s="172" t="s">
        <v>43</v>
      </c>
      <c r="B98" s="222"/>
      <c r="C98" s="222"/>
      <c r="D98" s="221"/>
      <c r="E98" s="32"/>
      <c r="F98" s="65"/>
      <c r="G98" s="66"/>
      <c r="H98" s="271"/>
    </row>
    <row r="99" spans="1:9" hidden="1" x14ac:dyDescent="0.25">
      <c r="A99" s="207" t="s">
        <v>44</v>
      </c>
      <c r="B99" s="226"/>
      <c r="C99" s="226"/>
      <c r="D99" s="221"/>
      <c r="E99" s="54">
        <v>199.4</v>
      </c>
      <c r="F99" s="9">
        <f>C99/E99</f>
        <v>0</v>
      </c>
      <c r="G99" s="67"/>
      <c r="H99" s="271"/>
    </row>
    <row r="100" spans="1:9" hidden="1" x14ac:dyDescent="0.25">
      <c r="A100" s="198" t="s">
        <v>45</v>
      </c>
      <c r="B100" s="226"/>
      <c r="C100" s="226"/>
      <c r="D100" s="221"/>
      <c r="E100" s="61"/>
      <c r="F100" s="13"/>
      <c r="G100" s="67"/>
      <c r="H100" s="271"/>
    </row>
    <row r="101" spans="1:9" hidden="1" x14ac:dyDescent="0.25">
      <c r="A101" s="198" t="s">
        <v>46</v>
      </c>
      <c r="B101" s="226"/>
      <c r="C101" s="226"/>
      <c r="D101" s="221"/>
      <c r="E101" s="61">
        <v>198.9</v>
      </c>
      <c r="F101" s="13">
        <f>C101/E101</f>
        <v>0</v>
      </c>
      <c r="G101" s="67"/>
      <c r="H101" s="271"/>
    </row>
    <row r="102" spans="1:9" hidden="1" x14ac:dyDescent="0.25">
      <c r="A102" s="198" t="s">
        <v>47</v>
      </c>
      <c r="B102" s="226"/>
      <c r="C102" s="226"/>
      <c r="D102" s="221"/>
      <c r="E102" s="61">
        <v>0.5</v>
      </c>
      <c r="F102" s="13">
        <f>C102/E102</f>
        <v>0</v>
      </c>
      <c r="G102" s="67"/>
      <c r="H102" s="271"/>
    </row>
    <row r="103" spans="1:9" ht="16.5" customHeight="1" x14ac:dyDescent="0.25">
      <c r="A103" s="198" t="s">
        <v>48</v>
      </c>
      <c r="B103" s="179">
        <v>2706.68</v>
      </c>
      <c r="C103" s="179">
        <v>2615.39</v>
      </c>
      <c r="D103" s="200">
        <v>103.49</v>
      </c>
      <c r="E103" s="61"/>
      <c r="F103" s="13" t="e">
        <f>C103/E103</f>
        <v>#DIV/0!</v>
      </c>
      <c r="G103" s="67"/>
      <c r="H103" s="271">
        <v>3610</v>
      </c>
    </row>
    <row r="104" spans="1:9" ht="16.5" customHeight="1" x14ac:dyDescent="0.25">
      <c r="A104" s="174" t="s">
        <v>128</v>
      </c>
      <c r="B104" s="179">
        <v>98.1</v>
      </c>
      <c r="C104" s="258">
        <v>99.3</v>
      </c>
      <c r="D104" s="200">
        <f>B104/C104*100</f>
        <v>98.791540785498484</v>
      </c>
      <c r="E104" s="61"/>
      <c r="F104" s="13" t="e">
        <f>C104/E104</f>
        <v>#DIV/0!</v>
      </c>
      <c r="G104" s="67"/>
      <c r="H104" s="271">
        <v>99</v>
      </c>
    </row>
    <row r="105" spans="1:9" ht="16.5" customHeight="1" x14ac:dyDescent="0.25">
      <c r="A105" s="214" t="s">
        <v>130</v>
      </c>
      <c r="B105" s="181">
        <v>221.7</v>
      </c>
      <c r="C105" s="263">
        <v>222.1</v>
      </c>
      <c r="D105" s="264">
        <f>B105/C105*100</f>
        <v>99.819900945520033</v>
      </c>
      <c r="E105" s="61"/>
      <c r="F105" s="13"/>
      <c r="G105" s="67"/>
      <c r="H105" s="271">
        <v>296</v>
      </c>
    </row>
    <row r="106" spans="1:9" ht="16.5" hidden="1" customHeight="1" x14ac:dyDescent="0.25">
      <c r="A106" s="207" t="s">
        <v>50</v>
      </c>
      <c r="B106" s="222"/>
      <c r="C106" s="222"/>
      <c r="D106" s="221"/>
      <c r="E106" s="61"/>
      <c r="F106" s="13" t="e">
        <f t="shared" ref="F106:F113" si="2">C106/E106</f>
        <v>#DIV/0!</v>
      </c>
      <c r="G106" s="67"/>
      <c r="H106" s="271"/>
    </row>
    <row r="107" spans="1:9" ht="16.5" hidden="1" customHeight="1" x14ac:dyDescent="0.25">
      <c r="A107" s="174" t="s">
        <v>49</v>
      </c>
      <c r="B107" s="222"/>
      <c r="C107" s="222"/>
      <c r="D107" s="221"/>
      <c r="E107" s="61"/>
      <c r="F107" s="13" t="e">
        <f t="shared" si="2"/>
        <v>#DIV/0!</v>
      </c>
      <c r="G107" s="67"/>
      <c r="H107" s="271"/>
    </row>
    <row r="108" spans="1:9" ht="16.5" hidden="1" customHeight="1" x14ac:dyDescent="0.25">
      <c r="A108" s="198" t="s">
        <v>119</v>
      </c>
      <c r="B108" s="222"/>
      <c r="C108" s="222"/>
      <c r="D108" s="221"/>
      <c r="E108" s="61"/>
      <c r="F108" s="13" t="e">
        <f t="shared" si="2"/>
        <v>#DIV/0!</v>
      </c>
      <c r="G108" s="67"/>
      <c r="H108" s="271"/>
    </row>
    <row r="109" spans="1:9" ht="16.5" customHeight="1" x14ac:dyDescent="0.25">
      <c r="A109" s="198" t="s">
        <v>153</v>
      </c>
      <c r="B109" s="241">
        <v>232.88499999999999</v>
      </c>
      <c r="C109" s="241">
        <v>209.68100000000001</v>
      </c>
      <c r="D109" s="243">
        <f>B109/C109*100</f>
        <v>111.06633409798694</v>
      </c>
      <c r="E109" s="61"/>
      <c r="F109" s="13" t="e">
        <f t="shared" si="2"/>
        <v>#DIV/0!</v>
      </c>
      <c r="G109" s="67"/>
      <c r="H109" s="271">
        <v>312</v>
      </c>
      <c r="I109" s="68"/>
    </row>
    <row r="110" spans="1:9" ht="16.5" hidden="1" customHeight="1" x14ac:dyDescent="0.25">
      <c r="A110" s="174" t="s">
        <v>128</v>
      </c>
      <c r="B110" s="239"/>
      <c r="C110" s="239"/>
      <c r="D110" s="240"/>
      <c r="E110" s="61"/>
      <c r="F110" s="13" t="e">
        <f t="shared" si="2"/>
        <v>#DIV/0!</v>
      </c>
      <c r="G110" s="67"/>
      <c r="H110" s="271"/>
    </row>
    <row r="111" spans="1:9" ht="16.5" customHeight="1" x14ac:dyDescent="0.25">
      <c r="A111" s="214" t="s">
        <v>131</v>
      </c>
      <c r="B111" s="241">
        <v>19.074000000000002</v>
      </c>
      <c r="C111" s="241">
        <v>17.515999999999998</v>
      </c>
      <c r="D111" s="243">
        <f>B111/C111*100</f>
        <v>108.89472482301899</v>
      </c>
      <c r="E111" s="61"/>
      <c r="F111" s="13" t="e">
        <f t="shared" si="2"/>
        <v>#DIV/0!</v>
      </c>
      <c r="G111" s="67"/>
      <c r="H111" s="271">
        <v>25.6</v>
      </c>
    </row>
    <row r="112" spans="1:9" ht="16.5" customHeight="1" x14ac:dyDescent="0.25">
      <c r="A112" s="198" t="s">
        <v>156</v>
      </c>
      <c r="B112" s="244">
        <v>1.5860000000000001</v>
      </c>
      <c r="C112" s="242">
        <v>1.798</v>
      </c>
      <c r="D112" s="243">
        <f>B112/C112*100</f>
        <v>88.209121245828698</v>
      </c>
      <c r="E112" s="61"/>
      <c r="F112" s="13" t="e">
        <f t="shared" si="2"/>
        <v>#DIV/0!</v>
      </c>
      <c r="G112" s="67"/>
      <c r="H112" s="271">
        <v>2.5</v>
      </c>
    </row>
    <row r="113" spans="1:9" ht="16.5" customHeight="1" thickBot="1" x14ac:dyDescent="0.3">
      <c r="A113" s="214" t="s">
        <v>130</v>
      </c>
      <c r="B113" s="242">
        <v>0.13</v>
      </c>
      <c r="C113" s="242">
        <v>0.15</v>
      </c>
      <c r="D113" s="243">
        <f>B113/C113*100</f>
        <v>86.666666666666671</v>
      </c>
      <c r="E113" s="155"/>
      <c r="F113" s="18" t="e">
        <f t="shared" si="2"/>
        <v>#DIV/0!</v>
      </c>
      <c r="G113" s="69"/>
      <c r="H113" s="274">
        <v>0.2</v>
      </c>
      <c r="I113" s="47"/>
    </row>
    <row r="114" spans="1:9" s="72" customFormat="1" ht="15.75" hidden="1" customHeight="1" x14ac:dyDescent="0.25">
      <c r="A114" s="172" t="s">
        <v>51</v>
      </c>
      <c r="B114" s="233"/>
      <c r="C114" s="233"/>
      <c r="D114" s="221"/>
      <c r="E114" s="156">
        <v>150</v>
      </c>
      <c r="F114" s="70">
        <f>C114/G114</f>
        <v>0</v>
      </c>
      <c r="G114" s="71">
        <v>-33</v>
      </c>
      <c r="H114" s="275"/>
    </row>
    <row r="115" spans="1:9" ht="15.75" hidden="1" customHeight="1" x14ac:dyDescent="0.25">
      <c r="A115" s="198" t="s">
        <v>52</v>
      </c>
      <c r="B115" s="234"/>
      <c r="C115" s="234"/>
      <c r="D115" s="221"/>
      <c r="E115" s="57"/>
      <c r="F115" s="73"/>
      <c r="G115" s="74"/>
      <c r="H115" s="271"/>
    </row>
    <row r="116" spans="1:9" ht="15.75" hidden="1" customHeight="1" x14ac:dyDescent="0.25">
      <c r="A116" s="206" t="s">
        <v>53</v>
      </c>
      <c r="B116" s="234"/>
      <c r="C116" s="234"/>
      <c r="D116" s="221"/>
      <c r="E116" s="57"/>
      <c r="F116" s="73"/>
      <c r="G116" s="74"/>
      <c r="H116" s="271"/>
    </row>
    <row r="117" spans="1:9" ht="15.75" hidden="1" customHeight="1" x14ac:dyDescent="0.25">
      <c r="A117" s="206" t="s">
        <v>54</v>
      </c>
      <c r="B117" s="234"/>
      <c r="C117" s="234"/>
      <c r="D117" s="221"/>
      <c r="E117" s="57"/>
      <c r="F117" s="73"/>
      <c r="G117" s="74"/>
      <c r="H117" s="271"/>
    </row>
    <row r="118" spans="1:9" ht="15.75" hidden="1" customHeight="1" x14ac:dyDescent="0.25">
      <c r="A118" s="198" t="s">
        <v>55</v>
      </c>
      <c r="B118" s="234"/>
      <c r="C118" s="234"/>
      <c r="D118" s="221"/>
      <c r="E118" s="57"/>
      <c r="F118" s="73"/>
      <c r="G118" s="74"/>
      <c r="H118" s="271"/>
    </row>
    <row r="119" spans="1:9" ht="15.75" hidden="1" customHeight="1" x14ac:dyDescent="0.25">
      <c r="A119" s="198" t="s">
        <v>56</v>
      </c>
      <c r="B119" s="234"/>
      <c r="C119" s="234"/>
      <c r="D119" s="221"/>
      <c r="E119" s="57"/>
      <c r="F119" s="73"/>
      <c r="G119" s="74"/>
      <c r="H119" s="271"/>
    </row>
    <row r="120" spans="1:9" ht="15.75" hidden="1" customHeight="1" x14ac:dyDescent="0.25">
      <c r="A120" s="198" t="s">
        <v>57</v>
      </c>
      <c r="B120" s="234"/>
      <c r="C120" s="234"/>
      <c r="D120" s="221"/>
      <c r="E120" s="57"/>
      <c r="F120" s="73"/>
      <c r="G120" s="74"/>
      <c r="H120" s="271"/>
    </row>
    <row r="121" spans="1:9" ht="15.75" hidden="1" customHeight="1" thickBot="1" x14ac:dyDescent="0.3">
      <c r="A121" s="198" t="s">
        <v>58</v>
      </c>
      <c r="B121" s="234"/>
      <c r="C121" s="234"/>
      <c r="D121" s="221"/>
      <c r="E121" s="155"/>
      <c r="F121" s="75"/>
      <c r="G121" s="76"/>
      <c r="H121" s="271"/>
    </row>
    <row r="122" spans="1:9" s="72" customFormat="1" ht="15.75" hidden="1" customHeight="1" x14ac:dyDescent="0.25">
      <c r="A122" s="172" t="s">
        <v>59</v>
      </c>
      <c r="B122" s="233"/>
      <c r="C122" s="233"/>
      <c r="D122" s="221"/>
      <c r="E122" s="156">
        <v>280</v>
      </c>
      <c r="F122" s="77">
        <f>C122/G122</f>
        <v>0</v>
      </c>
      <c r="G122" s="78">
        <v>44.9</v>
      </c>
      <c r="H122" s="275"/>
    </row>
    <row r="123" spans="1:9" ht="15.75" hidden="1" customHeight="1" x14ac:dyDescent="0.25">
      <c r="A123" s="198" t="s">
        <v>52</v>
      </c>
      <c r="B123" s="234"/>
      <c r="C123" s="234"/>
      <c r="D123" s="221"/>
      <c r="E123" s="57"/>
      <c r="F123" s="79"/>
      <c r="G123" s="80"/>
      <c r="H123" s="271"/>
    </row>
    <row r="124" spans="1:9" ht="15.75" hidden="1" customHeight="1" x14ac:dyDescent="0.25">
      <c r="A124" s="206" t="s">
        <v>53</v>
      </c>
      <c r="B124" s="234"/>
      <c r="C124" s="234"/>
      <c r="D124" s="221"/>
      <c r="E124" s="57"/>
      <c r="F124" s="79"/>
      <c r="G124" s="80"/>
      <c r="H124" s="271"/>
    </row>
    <row r="125" spans="1:9" ht="15.75" hidden="1" customHeight="1" x14ac:dyDescent="0.25">
      <c r="A125" s="206" t="s">
        <v>60</v>
      </c>
      <c r="B125" s="234"/>
      <c r="C125" s="234"/>
      <c r="D125" s="221"/>
      <c r="E125" s="57"/>
      <c r="F125" s="79"/>
      <c r="G125" s="80"/>
      <c r="H125" s="271"/>
    </row>
    <row r="126" spans="1:9" ht="15.75" hidden="1" customHeight="1" x14ac:dyDescent="0.25">
      <c r="A126" s="198" t="s">
        <v>55</v>
      </c>
      <c r="B126" s="234"/>
      <c r="C126" s="234"/>
      <c r="D126" s="221"/>
      <c r="E126" s="57"/>
      <c r="F126" s="79"/>
      <c r="G126" s="80"/>
      <c r="H126" s="271"/>
    </row>
    <row r="127" spans="1:9" ht="15.75" hidden="1" customHeight="1" x14ac:dyDescent="0.25">
      <c r="A127" s="198" t="s">
        <v>56</v>
      </c>
      <c r="B127" s="234"/>
      <c r="C127" s="234"/>
      <c r="D127" s="221"/>
      <c r="E127" s="57"/>
      <c r="F127" s="79"/>
      <c r="G127" s="80"/>
      <c r="H127" s="271"/>
    </row>
    <row r="128" spans="1:9" ht="15.75" hidden="1" customHeight="1" x14ac:dyDescent="0.25">
      <c r="A128" s="198" t="s">
        <v>57</v>
      </c>
      <c r="B128" s="234"/>
      <c r="C128" s="234"/>
      <c r="D128" s="221"/>
      <c r="E128" s="57"/>
      <c r="F128" s="79"/>
      <c r="G128" s="80"/>
      <c r="H128" s="271"/>
    </row>
    <row r="129" spans="1:8" ht="15.75" hidden="1" customHeight="1" thickBot="1" x14ac:dyDescent="0.3">
      <c r="A129" s="198" t="s">
        <v>58</v>
      </c>
      <c r="B129" s="234"/>
      <c r="C129" s="234"/>
      <c r="D129" s="221"/>
      <c r="E129" s="155"/>
      <c r="F129" s="81"/>
      <c r="G129" s="82"/>
      <c r="H129" s="271"/>
    </row>
    <row r="130" spans="1:8" s="72" customFormat="1" ht="15.75" hidden="1" customHeight="1" x14ac:dyDescent="0.25">
      <c r="A130" s="172" t="s">
        <v>61</v>
      </c>
      <c r="B130" s="233"/>
      <c r="C130" s="233"/>
      <c r="D130" s="221"/>
      <c r="E130" s="156">
        <v>130</v>
      </c>
      <c r="F130" s="77">
        <f>C130/G130</f>
        <v>0</v>
      </c>
      <c r="G130" s="78">
        <v>-77.900000000000006</v>
      </c>
      <c r="H130" s="275"/>
    </row>
    <row r="131" spans="1:8" ht="15.75" hidden="1" customHeight="1" x14ac:dyDescent="0.25">
      <c r="A131" s="198" t="s">
        <v>52</v>
      </c>
      <c r="B131" s="234"/>
      <c r="C131" s="234"/>
      <c r="D131" s="221"/>
      <c r="E131" s="57"/>
      <c r="F131" s="79"/>
      <c r="G131" s="80"/>
      <c r="H131" s="271"/>
    </row>
    <row r="132" spans="1:8" ht="15.75" hidden="1" customHeight="1" x14ac:dyDescent="0.25">
      <c r="A132" s="206" t="s">
        <v>53</v>
      </c>
      <c r="B132" s="234"/>
      <c r="C132" s="234"/>
      <c r="D132" s="221"/>
      <c r="E132" s="57"/>
      <c r="F132" s="79"/>
      <c r="G132" s="80"/>
      <c r="H132" s="271"/>
    </row>
    <row r="133" spans="1:8" ht="15.75" hidden="1" customHeight="1" x14ac:dyDescent="0.25">
      <c r="A133" s="206" t="s">
        <v>60</v>
      </c>
      <c r="B133" s="234"/>
      <c r="C133" s="234"/>
      <c r="D133" s="221"/>
      <c r="E133" s="57"/>
      <c r="F133" s="79"/>
      <c r="G133" s="80"/>
      <c r="H133" s="271"/>
    </row>
    <row r="134" spans="1:8" ht="15.75" hidden="1" customHeight="1" x14ac:dyDescent="0.25">
      <c r="A134" s="198" t="s">
        <v>55</v>
      </c>
      <c r="B134" s="234"/>
      <c r="C134" s="234"/>
      <c r="D134" s="221"/>
      <c r="E134" s="57"/>
      <c r="F134" s="79"/>
      <c r="G134" s="80"/>
      <c r="H134" s="271"/>
    </row>
    <row r="135" spans="1:8" ht="15.75" hidden="1" customHeight="1" x14ac:dyDescent="0.25">
      <c r="A135" s="198" t="s">
        <v>56</v>
      </c>
      <c r="B135" s="234"/>
      <c r="C135" s="234"/>
      <c r="D135" s="221"/>
      <c r="E135" s="57"/>
      <c r="F135" s="79"/>
      <c r="G135" s="80"/>
      <c r="H135" s="271"/>
    </row>
    <row r="136" spans="1:8" ht="15.75" hidden="1" customHeight="1" x14ac:dyDescent="0.25">
      <c r="A136" s="198" t="s">
        <v>57</v>
      </c>
      <c r="B136" s="234"/>
      <c r="C136" s="234"/>
      <c r="D136" s="221"/>
      <c r="E136" s="57"/>
      <c r="F136" s="79"/>
      <c r="G136" s="80"/>
      <c r="H136" s="271"/>
    </row>
    <row r="137" spans="1:8" ht="15.75" hidden="1" customHeight="1" thickBot="1" x14ac:dyDescent="0.3">
      <c r="A137" s="198" t="s">
        <v>58</v>
      </c>
      <c r="B137" s="234"/>
      <c r="C137" s="234"/>
      <c r="D137" s="221"/>
      <c r="E137" s="155"/>
      <c r="F137" s="81"/>
      <c r="G137" s="82"/>
      <c r="H137" s="271"/>
    </row>
    <row r="138" spans="1:8" s="72" customFormat="1" ht="15.75" hidden="1" customHeight="1" x14ac:dyDescent="0.25">
      <c r="A138" s="172" t="s">
        <v>62</v>
      </c>
      <c r="B138" s="233"/>
      <c r="C138" s="233"/>
      <c r="D138" s="221"/>
      <c r="E138" s="156"/>
      <c r="F138" s="77"/>
      <c r="G138" s="83"/>
      <c r="H138" s="275"/>
    </row>
    <row r="139" spans="1:8" ht="15.75" hidden="1" customHeight="1" x14ac:dyDescent="0.25">
      <c r="A139" s="198" t="s">
        <v>52</v>
      </c>
      <c r="B139" s="234"/>
      <c r="C139" s="234"/>
      <c r="D139" s="221"/>
      <c r="E139" s="57"/>
      <c r="F139" s="79"/>
      <c r="G139" s="80"/>
      <c r="H139" s="271"/>
    </row>
    <row r="140" spans="1:8" ht="15.75" hidden="1" customHeight="1" x14ac:dyDescent="0.25">
      <c r="A140" s="206" t="s">
        <v>53</v>
      </c>
      <c r="B140" s="234"/>
      <c r="C140" s="234"/>
      <c r="D140" s="221"/>
      <c r="E140" s="57"/>
      <c r="F140" s="79"/>
      <c r="G140" s="80"/>
      <c r="H140" s="271"/>
    </row>
    <row r="141" spans="1:8" ht="15.75" hidden="1" customHeight="1" x14ac:dyDescent="0.25">
      <c r="A141" s="206" t="s">
        <v>60</v>
      </c>
      <c r="B141" s="234"/>
      <c r="C141" s="234"/>
      <c r="D141" s="221"/>
      <c r="E141" s="57"/>
      <c r="F141" s="79"/>
      <c r="G141" s="80"/>
      <c r="H141" s="271"/>
    </row>
    <row r="142" spans="1:8" ht="15.75" hidden="1" customHeight="1" x14ac:dyDescent="0.25">
      <c r="A142" s="198" t="s">
        <v>55</v>
      </c>
      <c r="B142" s="234"/>
      <c r="C142" s="234"/>
      <c r="D142" s="221"/>
      <c r="E142" s="57"/>
      <c r="F142" s="79"/>
      <c r="G142" s="80"/>
      <c r="H142" s="271"/>
    </row>
    <row r="143" spans="1:8" ht="15.75" hidden="1" customHeight="1" x14ac:dyDescent="0.25">
      <c r="A143" s="198" t="s">
        <v>56</v>
      </c>
      <c r="B143" s="234"/>
      <c r="C143" s="234"/>
      <c r="D143" s="221"/>
      <c r="E143" s="57"/>
      <c r="F143" s="79"/>
      <c r="G143" s="80"/>
      <c r="H143" s="271"/>
    </row>
    <row r="144" spans="1:8" ht="15.75" hidden="1" customHeight="1" x14ac:dyDescent="0.25">
      <c r="A144" s="198" t="s">
        <v>57</v>
      </c>
      <c r="B144" s="234"/>
      <c r="C144" s="234"/>
      <c r="D144" s="221"/>
      <c r="E144" s="57"/>
      <c r="F144" s="79"/>
      <c r="G144" s="80"/>
      <c r="H144" s="271"/>
    </row>
    <row r="145" spans="1:10" ht="15.75" hidden="1" customHeight="1" thickBot="1" x14ac:dyDescent="0.3">
      <c r="A145" s="198" t="s">
        <v>58</v>
      </c>
      <c r="B145" s="234"/>
      <c r="C145" s="234"/>
      <c r="D145" s="221"/>
      <c r="E145" s="155"/>
      <c r="F145" s="81"/>
      <c r="G145" s="82"/>
      <c r="H145" s="271"/>
    </row>
    <row r="146" spans="1:10" ht="15.75" hidden="1" customHeight="1" thickBot="1" x14ac:dyDescent="0.3">
      <c r="A146" s="172"/>
      <c r="B146" s="235"/>
      <c r="C146" s="235"/>
      <c r="D146" s="221"/>
      <c r="E146" s="157"/>
      <c r="F146" s="84"/>
      <c r="G146" s="85"/>
      <c r="H146" s="271"/>
    </row>
    <row r="147" spans="1:10" s="72" customFormat="1" ht="45.95" customHeight="1" thickBot="1" x14ac:dyDescent="0.3">
      <c r="A147" s="170" t="s">
        <v>163</v>
      </c>
      <c r="B147" s="179">
        <v>217.88</v>
      </c>
      <c r="C147" s="242">
        <v>272.2</v>
      </c>
      <c r="D147" s="253">
        <f>B147/C147*100</f>
        <v>80.044085231447468</v>
      </c>
      <c r="E147" s="158"/>
      <c r="F147" s="86"/>
      <c r="G147" s="87"/>
      <c r="H147" s="278">
        <v>250</v>
      </c>
    </row>
    <row r="148" spans="1:10" ht="15.75" hidden="1" customHeight="1" x14ac:dyDescent="0.25">
      <c r="A148" s="198" t="s">
        <v>52</v>
      </c>
      <c r="B148" s="250"/>
      <c r="C148" s="250"/>
      <c r="D148" s="221"/>
      <c r="E148" s="159"/>
      <c r="F148" s="88"/>
      <c r="G148" s="14"/>
      <c r="H148" s="271"/>
    </row>
    <row r="149" spans="1:10" ht="15.75" hidden="1" customHeight="1" x14ac:dyDescent="0.25">
      <c r="A149" s="206" t="s">
        <v>53</v>
      </c>
      <c r="B149" s="251"/>
      <c r="C149" s="251"/>
      <c r="D149" s="221"/>
      <c r="E149" s="159"/>
      <c r="F149" s="88"/>
      <c r="G149" s="14"/>
      <c r="H149" s="271"/>
    </row>
    <row r="150" spans="1:10" ht="15.75" hidden="1" customHeight="1" x14ac:dyDescent="0.25">
      <c r="A150" s="206" t="s">
        <v>60</v>
      </c>
      <c r="B150" s="251"/>
      <c r="C150" s="251"/>
      <c r="D150" s="221"/>
      <c r="E150" s="159"/>
      <c r="F150" s="88"/>
      <c r="G150" s="14"/>
      <c r="H150" s="271"/>
    </row>
    <row r="151" spans="1:10" ht="15.75" hidden="1" customHeight="1" x14ac:dyDescent="0.25">
      <c r="A151" s="198" t="s">
        <v>55</v>
      </c>
      <c r="B151" s="251"/>
      <c r="C151" s="251"/>
      <c r="D151" s="221"/>
      <c r="E151" s="159"/>
      <c r="F151" s="88"/>
      <c r="G151" s="14"/>
      <c r="H151" s="271"/>
    </row>
    <row r="152" spans="1:10" ht="15.75" hidden="1" customHeight="1" x14ac:dyDescent="0.25">
      <c r="A152" s="198" t="s">
        <v>56</v>
      </c>
      <c r="B152" s="251"/>
      <c r="C152" s="251"/>
      <c r="D152" s="221"/>
      <c r="E152" s="159"/>
      <c r="F152" s="88"/>
      <c r="G152" s="14"/>
      <c r="H152" s="271"/>
    </row>
    <row r="153" spans="1:10" ht="15.75" hidden="1" customHeight="1" x14ac:dyDescent="0.25">
      <c r="A153" s="198" t="s">
        <v>57</v>
      </c>
      <c r="B153" s="250"/>
      <c r="C153" s="250"/>
      <c r="D153" s="221"/>
      <c r="E153" s="159"/>
      <c r="F153" s="88"/>
      <c r="G153" s="14"/>
      <c r="H153" s="271"/>
      <c r="I153" s="47"/>
      <c r="J153" s="47"/>
    </row>
    <row r="154" spans="1:10" ht="15.75" hidden="1" customHeight="1" thickBot="1" x14ac:dyDescent="0.3">
      <c r="A154" s="198" t="s">
        <v>58</v>
      </c>
      <c r="B154" s="251"/>
      <c r="C154" s="251"/>
      <c r="D154" s="221"/>
      <c r="E154" s="155"/>
      <c r="F154" s="89"/>
      <c r="G154" s="39"/>
      <c r="H154" s="274"/>
    </row>
    <row r="155" spans="1:10" s="72" customFormat="1" ht="33.6" customHeight="1" thickBot="1" x14ac:dyDescent="0.3">
      <c r="A155" s="172" t="s">
        <v>63</v>
      </c>
      <c r="B155" s="250">
        <v>262.2</v>
      </c>
      <c r="C155" s="260">
        <v>331.3</v>
      </c>
      <c r="D155" s="253">
        <f>B155/C155*100</f>
        <v>79.142770902505276</v>
      </c>
      <c r="E155" s="160"/>
      <c r="F155" s="90"/>
      <c r="G155" s="91">
        <v>44.9</v>
      </c>
      <c r="H155" s="279">
        <v>280</v>
      </c>
      <c r="I155" s="92"/>
    </row>
    <row r="156" spans="1:10" ht="16.5" hidden="1" customHeight="1" x14ac:dyDescent="0.25">
      <c r="A156" s="198" t="s">
        <v>52</v>
      </c>
      <c r="B156" s="250"/>
      <c r="C156" s="250"/>
      <c r="D156" s="200"/>
      <c r="E156" s="57"/>
      <c r="F156" s="88"/>
      <c r="G156" s="14"/>
      <c r="H156" s="271"/>
    </row>
    <row r="157" spans="1:10" ht="16.5" hidden="1" customHeight="1" x14ac:dyDescent="0.25">
      <c r="A157" s="206" t="s">
        <v>53</v>
      </c>
      <c r="B157" s="250"/>
      <c r="C157" s="250"/>
      <c r="D157" s="200"/>
      <c r="E157" s="57"/>
      <c r="F157" s="88"/>
      <c r="G157" s="14"/>
      <c r="H157" s="271"/>
    </row>
    <row r="158" spans="1:10" ht="16.5" hidden="1" customHeight="1" x14ac:dyDescent="0.25">
      <c r="A158" s="206" t="s">
        <v>60</v>
      </c>
      <c r="B158" s="251"/>
      <c r="C158" s="251"/>
      <c r="D158" s="200"/>
      <c r="E158" s="57"/>
      <c r="F158" s="88"/>
      <c r="G158" s="14"/>
      <c r="H158" s="271"/>
    </row>
    <row r="159" spans="1:10" ht="16.5" hidden="1" customHeight="1" x14ac:dyDescent="0.25">
      <c r="A159" s="198" t="s">
        <v>55</v>
      </c>
      <c r="B159" s="251"/>
      <c r="C159" s="251"/>
      <c r="D159" s="200"/>
      <c r="E159" s="57"/>
      <c r="F159" s="88"/>
      <c r="G159" s="14"/>
      <c r="H159" s="271"/>
    </row>
    <row r="160" spans="1:10" ht="16.5" hidden="1" customHeight="1" x14ac:dyDescent="0.25">
      <c r="A160" s="198" t="s">
        <v>56</v>
      </c>
      <c r="B160" s="250"/>
      <c r="C160" s="250"/>
      <c r="D160" s="200"/>
      <c r="E160" s="57"/>
      <c r="F160" s="88"/>
      <c r="G160" s="14"/>
      <c r="H160" s="271"/>
    </row>
    <row r="161" spans="1:8" ht="16.5" hidden="1" customHeight="1" x14ac:dyDescent="0.25">
      <c r="A161" s="198" t="s">
        <v>57</v>
      </c>
      <c r="B161" s="250"/>
      <c r="C161" s="250"/>
      <c r="D161" s="200"/>
      <c r="E161" s="57"/>
      <c r="F161" s="88"/>
      <c r="G161" s="14"/>
      <c r="H161" s="271"/>
    </row>
    <row r="162" spans="1:8" ht="16.5" hidden="1" customHeight="1" thickBot="1" x14ac:dyDescent="0.3">
      <c r="A162" s="198" t="s">
        <v>58</v>
      </c>
      <c r="B162" s="250"/>
      <c r="C162" s="250"/>
      <c r="D162" s="200"/>
      <c r="E162" s="155"/>
      <c r="F162" s="89"/>
      <c r="G162" s="39"/>
      <c r="H162" s="271"/>
    </row>
    <row r="163" spans="1:8" s="72" customFormat="1" ht="33.6" customHeight="1" thickBot="1" x14ac:dyDescent="0.3">
      <c r="A163" s="172" t="s">
        <v>64</v>
      </c>
      <c r="B163" s="250">
        <v>44.3</v>
      </c>
      <c r="C163" s="260">
        <v>59.1</v>
      </c>
      <c r="D163" s="253">
        <f>B163/C163*100</f>
        <v>74.957698815566829</v>
      </c>
      <c r="E163" s="160"/>
      <c r="F163" s="90"/>
      <c r="G163" s="91">
        <v>-77.900000000000006</v>
      </c>
      <c r="H163" s="279">
        <v>30</v>
      </c>
    </row>
    <row r="164" spans="1:8" ht="16.5" hidden="1" customHeight="1" x14ac:dyDescent="0.25">
      <c r="A164" s="198" t="s">
        <v>52</v>
      </c>
      <c r="B164" s="238"/>
      <c r="C164" s="261"/>
      <c r="D164" s="200"/>
      <c r="E164" s="57"/>
      <c r="F164" s="13"/>
      <c r="G164" s="14"/>
      <c r="H164" s="271"/>
    </row>
    <row r="165" spans="1:8" ht="16.5" hidden="1" customHeight="1" x14ac:dyDescent="0.25">
      <c r="A165" s="206" t="s">
        <v>53</v>
      </c>
      <c r="B165" s="236"/>
      <c r="C165" s="250"/>
      <c r="D165" s="200"/>
      <c r="E165" s="57"/>
      <c r="F165" s="13"/>
      <c r="G165" s="14"/>
      <c r="H165" s="271"/>
    </row>
    <row r="166" spans="1:8" ht="16.5" hidden="1" customHeight="1" x14ac:dyDescent="0.25">
      <c r="A166" s="206" t="s">
        <v>60</v>
      </c>
      <c r="B166" s="237"/>
      <c r="C166" s="251"/>
      <c r="D166" s="200"/>
      <c r="E166" s="57"/>
      <c r="F166" s="13"/>
      <c r="G166" s="14"/>
      <c r="H166" s="271"/>
    </row>
    <row r="167" spans="1:8" ht="16.5" hidden="1" customHeight="1" x14ac:dyDescent="0.25">
      <c r="A167" s="198" t="s">
        <v>55</v>
      </c>
      <c r="B167" s="237"/>
      <c r="C167" s="251"/>
      <c r="D167" s="200"/>
      <c r="E167" s="57"/>
      <c r="F167" s="13"/>
      <c r="G167" s="14"/>
      <c r="H167" s="271"/>
    </row>
    <row r="168" spans="1:8" ht="16.5" hidden="1" customHeight="1" x14ac:dyDescent="0.25">
      <c r="A168" s="198" t="s">
        <v>56</v>
      </c>
      <c r="B168" s="236"/>
      <c r="C168" s="250"/>
      <c r="D168" s="200"/>
      <c r="E168" s="57"/>
      <c r="F168" s="13"/>
      <c r="G168" s="14"/>
      <c r="H168" s="271"/>
    </row>
    <row r="169" spans="1:8" ht="16.5" hidden="1" customHeight="1" x14ac:dyDescent="0.25">
      <c r="A169" s="198" t="s">
        <v>57</v>
      </c>
      <c r="B169" s="236"/>
      <c r="C169" s="250"/>
      <c r="D169" s="200"/>
      <c r="E169" s="57"/>
      <c r="F169" s="13"/>
      <c r="G169" s="14"/>
      <c r="H169" s="271"/>
    </row>
    <row r="170" spans="1:8" ht="16.5" hidden="1" customHeight="1" thickBot="1" x14ac:dyDescent="0.3">
      <c r="A170" s="198" t="s">
        <v>58</v>
      </c>
      <c r="B170" s="237"/>
      <c r="C170" s="251"/>
      <c r="D170" s="200"/>
      <c r="E170" s="155"/>
      <c r="F170" s="18"/>
      <c r="G170" s="39"/>
      <c r="H170" s="271"/>
    </row>
    <row r="171" spans="1:8" ht="32.450000000000003" customHeight="1" thickBot="1" x14ac:dyDescent="0.3">
      <c r="A171" s="198" t="s">
        <v>65</v>
      </c>
      <c r="B171" s="250">
        <v>44.4</v>
      </c>
      <c r="C171" s="251">
        <v>50</v>
      </c>
      <c r="D171" s="262">
        <f>B171/C171*100</f>
        <v>88.8</v>
      </c>
      <c r="E171" s="161"/>
      <c r="F171" s="37"/>
      <c r="G171" s="33"/>
      <c r="H171" s="200">
        <v>30</v>
      </c>
    </row>
    <row r="172" spans="1:8" ht="16.5" hidden="1" customHeight="1" x14ac:dyDescent="0.25">
      <c r="A172" s="198" t="s">
        <v>52</v>
      </c>
      <c r="B172" s="236"/>
      <c r="C172" s="250"/>
      <c r="D172" s="200"/>
      <c r="E172" s="162"/>
      <c r="F172" s="88"/>
      <c r="G172" s="14"/>
      <c r="H172" s="271"/>
    </row>
    <row r="173" spans="1:8" ht="16.5" hidden="1" customHeight="1" x14ac:dyDescent="0.25">
      <c r="A173" s="206" t="s">
        <v>53</v>
      </c>
      <c r="B173" s="236"/>
      <c r="C173" s="250"/>
      <c r="D173" s="200"/>
      <c r="E173" s="57"/>
      <c r="F173" s="93"/>
      <c r="G173" s="94"/>
      <c r="H173" s="271"/>
    </row>
    <row r="174" spans="1:8" ht="16.5" hidden="1" customHeight="1" x14ac:dyDescent="0.25">
      <c r="A174" s="206" t="s">
        <v>60</v>
      </c>
      <c r="B174" s="237"/>
      <c r="C174" s="251"/>
      <c r="D174" s="200"/>
      <c r="E174" s="57"/>
      <c r="F174" s="93"/>
      <c r="G174" s="94"/>
      <c r="H174" s="271"/>
    </row>
    <row r="175" spans="1:8" ht="16.5" hidden="1" customHeight="1" x14ac:dyDescent="0.25">
      <c r="A175" s="198" t="s">
        <v>55</v>
      </c>
      <c r="B175" s="237"/>
      <c r="C175" s="251"/>
      <c r="D175" s="200"/>
      <c r="E175" s="57"/>
      <c r="F175" s="93"/>
      <c r="G175" s="94"/>
      <c r="H175" s="271"/>
    </row>
    <row r="176" spans="1:8" ht="16.5" hidden="1" customHeight="1" x14ac:dyDescent="0.25">
      <c r="A176" s="198" t="s">
        <v>56</v>
      </c>
      <c r="B176" s="236"/>
      <c r="C176" s="250"/>
      <c r="D176" s="200"/>
      <c r="E176" s="57"/>
      <c r="F176" s="93"/>
      <c r="G176" s="94"/>
      <c r="H176" s="271"/>
    </row>
    <row r="177" spans="1:10" ht="16.5" hidden="1" customHeight="1" x14ac:dyDescent="0.25">
      <c r="A177" s="198" t="s">
        <v>57</v>
      </c>
      <c r="B177" s="236"/>
      <c r="C177" s="250"/>
      <c r="D177" s="200"/>
      <c r="E177" s="57"/>
      <c r="F177" s="93"/>
      <c r="G177" s="94"/>
      <c r="H177" s="271"/>
    </row>
    <row r="178" spans="1:10" ht="16.5" hidden="1" customHeight="1" thickBot="1" x14ac:dyDescent="0.3">
      <c r="A178" s="198" t="s">
        <v>58</v>
      </c>
      <c r="B178" s="236"/>
      <c r="C178" s="250"/>
      <c r="D178" s="200"/>
      <c r="E178" s="155"/>
      <c r="F178" s="95"/>
      <c r="G178" s="96"/>
      <c r="H178" s="271"/>
    </row>
    <row r="179" spans="1:10" ht="33.4" customHeight="1" x14ac:dyDescent="0.25">
      <c r="A179" s="171" t="s">
        <v>121</v>
      </c>
      <c r="B179" s="250">
        <v>1125.4000000000001</v>
      </c>
      <c r="C179" s="250">
        <v>748.2</v>
      </c>
      <c r="D179" s="200">
        <f>B179/C179*100</f>
        <v>150.41432771986101</v>
      </c>
      <c r="E179" s="162"/>
      <c r="F179" s="97"/>
      <c r="G179" s="98"/>
      <c r="H179" s="271">
        <v>1100</v>
      </c>
    </row>
    <row r="180" spans="1:10" ht="16.5" hidden="1" customHeight="1" x14ac:dyDescent="0.25">
      <c r="A180" s="198" t="s">
        <v>66</v>
      </c>
      <c r="B180" s="179"/>
      <c r="C180" s="179"/>
      <c r="D180" s="200"/>
      <c r="E180" s="57"/>
      <c r="F180" s="99"/>
      <c r="G180" s="100"/>
      <c r="H180" s="271"/>
    </row>
    <row r="181" spans="1:10" ht="16.5" customHeight="1" thickBot="1" x14ac:dyDescent="0.3">
      <c r="A181" s="198" t="s">
        <v>67</v>
      </c>
      <c r="B181" s="179">
        <v>610.4</v>
      </c>
      <c r="C181" s="179">
        <v>204.2</v>
      </c>
      <c r="D181" s="200">
        <f>B181/C181*100</f>
        <v>298.92262487757102</v>
      </c>
      <c r="E181" s="153"/>
      <c r="F181" s="101"/>
      <c r="G181" s="102"/>
      <c r="H181" s="271">
        <v>600</v>
      </c>
    </row>
    <row r="182" spans="1:10" ht="34.5" customHeight="1" x14ac:dyDescent="0.25">
      <c r="A182" s="171" t="s">
        <v>122</v>
      </c>
      <c r="B182" s="179">
        <v>1012.7</v>
      </c>
      <c r="C182" s="179">
        <v>901.1</v>
      </c>
      <c r="D182" s="200">
        <f>B182/C182*100</f>
        <v>112.38486294528909</v>
      </c>
      <c r="E182" s="154"/>
      <c r="F182" s="103"/>
      <c r="G182" s="104"/>
      <c r="H182" s="271">
        <v>950</v>
      </c>
    </row>
    <row r="183" spans="1:10" ht="16.5" hidden="1" customHeight="1" x14ac:dyDescent="0.25">
      <c r="A183" s="198" t="s">
        <v>68</v>
      </c>
      <c r="B183" s="179"/>
      <c r="C183" s="179"/>
      <c r="D183" s="200"/>
      <c r="E183" s="57"/>
      <c r="F183" s="99"/>
      <c r="G183" s="100"/>
      <c r="H183" s="271"/>
    </row>
    <row r="184" spans="1:10" ht="16.5" customHeight="1" thickBot="1" x14ac:dyDescent="0.3">
      <c r="A184" s="198" t="s">
        <v>69</v>
      </c>
      <c r="B184" s="179">
        <v>63.8</v>
      </c>
      <c r="C184" s="258">
        <v>136.30000000000001</v>
      </c>
      <c r="D184" s="200">
        <f>B184/C184*100</f>
        <v>46.808510638297868</v>
      </c>
      <c r="E184" s="155"/>
      <c r="F184" s="101"/>
      <c r="G184" s="102"/>
      <c r="H184" s="271">
        <v>55</v>
      </c>
    </row>
    <row r="185" spans="1:10" s="38" customFormat="1" ht="15.75" hidden="1" customHeight="1" x14ac:dyDescent="0.25">
      <c r="A185" s="172" t="s">
        <v>70</v>
      </c>
      <c r="B185" s="179"/>
      <c r="C185" s="179"/>
      <c r="D185" s="200"/>
      <c r="E185" s="162"/>
      <c r="F185" s="105"/>
      <c r="G185" s="106"/>
      <c r="H185" s="270"/>
    </row>
    <row r="186" spans="1:10" s="38" customFormat="1" ht="15.75" hidden="1" customHeight="1" x14ac:dyDescent="0.25">
      <c r="A186" s="198" t="s">
        <v>71</v>
      </c>
      <c r="B186" s="179"/>
      <c r="C186" s="179"/>
      <c r="D186" s="200"/>
      <c r="E186" s="57"/>
      <c r="F186" s="107"/>
      <c r="G186" s="108"/>
      <c r="H186" s="270"/>
    </row>
    <row r="187" spans="1:10" s="38" customFormat="1" ht="15.75" hidden="1" customHeight="1" thickBot="1" x14ac:dyDescent="0.3">
      <c r="A187" s="198" t="s">
        <v>72</v>
      </c>
      <c r="B187" s="179"/>
      <c r="C187" s="179"/>
      <c r="D187" s="200"/>
      <c r="E187" s="155"/>
      <c r="F187" s="109"/>
      <c r="G187" s="110"/>
      <c r="H187" s="270"/>
    </row>
    <row r="188" spans="1:10" ht="14.25" hidden="1" customHeight="1" thickBot="1" x14ac:dyDescent="0.3">
      <c r="A188" s="173" t="s">
        <v>73</v>
      </c>
      <c r="B188" s="200"/>
      <c r="C188" s="200"/>
      <c r="D188" s="200"/>
      <c r="E188" s="51"/>
      <c r="F188" s="111"/>
      <c r="G188" s="98"/>
      <c r="J188" s="47"/>
    </row>
    <row r="189" spans="1:10" ht="15.75" hidden="1" customHeight="1" x14ac:dyDescent="0.25">
      <c r="A189" s="198" t="s">
        <v>74</v>
      </c>
      <c r="B189" s="205"/>
      <c r="C189" s="205"/>
      <c r="D189" s="200"/>
      <c r="E189" s="163"/>
      <c r="F189" s="112" t="e">
        <f>C189/E189</f>
        <v>#DIV/0!</v>
      </c>
      <c r="G189" s="113">
        <v>173.9</v>
      </c>
    </row>
    <row r="190" spans="1:10" ht="16.5" hidden="1" thickBot="1" x14ac:dyDescent="0.3">
      <c r="A190" s="198" t="s">
        <v>75</v>
      </c>
      <c r="B190" s="205"/>
      <c r="C190" s="205"/>
      <c r="D190" s="200"/>
      <c r="E190" s="151"/>
      <c r="F190" s="90" t="e">
        <f>C190/E190</f>
        <v>#DIV/0!</v>
      </c>
      <c r="G190" s="34">
        <v>58.5</v>
      </c>
    </row>
    <row r="191" spans="1:10" ht="32.25" hidden="1" thickBot="1" x14ac:dyDescent="0.3">
      <c r="A191" s="198" t="s">
        <v>76</v>
      </c>
      <c r="B191" s="205"/>
      <c r="C191" s="205"/>
      <c r="D191" s="200"/>
      <c r="E191" s="151"/>
      <c r="F191" s="114" t="e">
        <f>C191/E191</f>
        <v>#DIV/0!</v>
      </c>
      <c r="G191" s="34">
        <v>1.9</v>
      </c>
    </row>
    <row r="192" spans="1:10" ht="20.25" hidden="1" customHeight="1" x14ac:dyDescent="0.25">
      <c r="A192" s="198" t="s">
        <v>77</v>
      </c>
      <c r="B192" s="205"/>
      <c r="C192" s="205"/>
      <c r="D192" s="200"/>
      <c r="E192" s="61"/>
      <c r="F192" s="114"/>
      <c r="G192" s="34"/>
    </row>
    <row r="193" spans="1:8" ht="32.25" hidden="1" thickBot="1" x14ac:dyDescent="0.3">
      <c r="A193" s="174" t="s">
        <v>78</v>
      </c>
      <c r="B193" s="205"/>
      <c r="C193" s="205"/>
      <c r="D193" s="200"/>
      <c r="E193" s="164"/>
      <c r="F193" s="114"/>
      <c r="G193" s="115"/>
    </row>
    <row r="194" spans="1:8" ht="22.7" hidden="1" customHeight="1" x14ac:dyDescent="0.25">
      <c r="A194" s="198" t="s">
        <v>79</v>
      </c>
      <c r="B194" s="205"/>
      <c r="C194" s="205"/>
      <c r="D194" s="200"/>
      <c r="E194" s="151"/>
      <c r="F194" s="114" t="e">
        <f>C194/E194</f>
        <v>#DIV/0!</v>
      </c>
      <c r="G194" s="34">
        <v>179.7</v>
      </c>
    </row>
    <row r="195" spans="1:8" ht="22.7" hidden="1" customHeight="1" x14ac:dyDescent="0.25">
      <c r="A195" s="201" t="s">
        <v>80</v>
      </c>
      <c r="B195" s="203"/>
      <c r="C195" s="203"/>
      <c r="D195" s="200"/>
      <c r="E195" s="151"/>
      <c r="F195" s="114"/>
      <c r="G195" s="34">
        <f>G189-G194</f>
        <v>-5.7999999999999829</v>
      </c>
    </row>
    <row r="196" spans="1:8" ht="20.25" hidden="1" customHeight="1" thickBot="1" x14ac:dyDescent="0.3">
      <c r="A196" s="198" t="s">
        <v>81</v>
      </c>
      <c r="B196" s="205"/>
      <c r="C196" s="205"/>
      <c r="D196" s="200"/>
      <c r="E196" s="165"/>
      <c r="F196" s="114" t="e">
        <f>C196/E196</f>
        <v>#DIV/0!</v>
      </c>
      <c r="G196" s="115">
        <f>G194/31.6</f>
        <v>5.6867088607594933</v>
      </c>
    </row>
    <row r="197" spans="1:8" ht="14.25" hidden="1" customHeight="1" x14ac:dyDescent="0.25">
      <c r="A197" s="299" t="s">
        <v>82</v>
      </c>
      <c r="B197" s="194"/>
      <c r="C197" s="194"/>
      <c r="D197" s="200"/>
      <c r="E197" s="57"/>
      <c r="F197" s="90"/>
      <c r="G197" s="115"/>
      <c r="H197" s="269" t="s">
        <v>83</v>
      </c>
    </row>
    <row r="198" spans="1:8" ht="18" hidden="1" customHeight="1" x14ac:dyDescent="0.25">
      <c r="A198" s="299"/>
      <c r="B198" s="194"/>
      <c r="C198" s="194"/>
      <c r="D198" s="200"/>
      <c r="E198" s="57"/>
      <c r="F198" s="90"/>
      <c r="G198" s="34"/>
      <c r="H198" s="276">
        <v>38.1</v>
      </c>
    </row>
    <row r="199" spans="1:8" ht="16.5" hidden="1" thickBot="1" x14ac:dyDescent="0.3">
      <c r="A199" s="299" t="s">
        <v>84</v>
      </c>
      <c r="B199" s="194"/>
      <c r="C199" s="194"/>
      <c r="D199" s="200"/>
      <c r="E199" s="57"/>
      <c r="F199" s="90"/>
      <c r="G199" s="34"/>
      <c r="H199" s="269" t="s">
        <v>83</v>
      </c>
    </row>
    <row r="200" spans="1:8" ht="18" hidden="1" customHeight="1" thickBot="1" x14ac:dyDescent="0.3">
      <c r="A200" s="299"/>
      <c r="B200" s="203"/>
      <c r="C200" s="203"/>
      <c r="D200" s="200"/>
      <c r="E200" s="57"/>
      <c r="F200" s="90"/>
      <c r="G200" s="34">
        <v>4.5</v>
      </c>
      <c r="H200" s="270">
        <v>8.4</v>
      </c>
    </row>
    <row r="201" spans="1:8" ht="32.25" hidden="1" thickBot="1" x14ac:dyDescent="0.3">
      <c r="A201" s="201" t="s">
        <v>85</v>
      </c>
      <c r="B201" s="181"/>
      <c r="C201" s="181"/>
      <c r="D201" s="200"/>
      <c r="E201" s="57"/>
      <c r="F201" s="90"/>
      <c r="G201" s="14"/>
    </row>
    <row r="202" spans="1:8" ht="16.5" hidden="1" thickBot="1" x14ac:dyDescent="0.3">
      <c r="A202" s="215" t="s">
        <v>86</v>
      </c>
      <c r="B202" s="180"/>
      <c r="C202" s="180"/>
      <c r="D202" s="200"/>
      <c r="E202" s="166"/>
      <c r="F202" s="116"/>
      <c r="G202" s="14"/>
    </row>
    <row r="203" spans="1:8" ht="16.5" hidden="1" thickBot="1" x14ac:dyDescent="0.3">
      <c r="A203" s="215" t="s">
        <v>87</v>
      </c>
      <c r="B203" s="180"/>
      <c r="C203" s="180"/>
      <c r="D203" s="200"/>
      <c r="E203" s="166"/>
      <c r="F203" s="116"/>
      <c r="G203" s="117"/>
    </row>
    <row r="204" spans="1:8" ht="16.5" hidden="1" thickBot="1" x14ac:dyDescent="0.3">
      <c r="A204" s="215" t="s">
        <v>88</v>
      </c>
      <c r="B204" s="180"/>
      <c r="C204" s="180"/>
      <c r="D204" s="200"/>
      <c r="E204" s="166"/>
      <c r="F204" s="116"/>
      <c r="G204" s="14"/>
    </row>
    <row r="205" spans="1:8" ht="16.5" hidden="1" thickBot="1" x14ac:dyDescent="0.3">
      <c r="A205" s="215" t="s">
        <v>89</v>
      </c>
      <c r="B205" s="180"/>
      <c r="C205" s="180"/>
      <c r="D205" s="200"/>
      <c r="E205" s="167"/>
      <c r="F205" s="118"/>
      <c r="G205" s="119"/>
    </row>
    <row r="206" spans="1:8" ht="22.7" hidden="1" customHeight="1" thickBot="1" x14ac:dyDescent="0.3">
      <c r="A206" s="177" t="s">
        <v>104</v>
      </c>
      <c r="B206" s="182"/>
      <c r="C206" s="182"/>
      <c r="D206" s="200"/>
      <c r="E206" s="128"/>
      <c r="F206" s="129"/>
      <c r="G206" s="104"/>
    </row>
    <row r="207" spans="1:8" hidden="1" x14ac:dyDescent="0.25">
      <c r="A207" s="216" t="s">
        <v>105</v>
      </c>
      <c r="B207" s="183"/>
      <c r="C207" s="183"/>
      <c r="D207" s="200"/>
      <c r="E207" s="143"/>
      <c r="F207" s="130"/>
      <c r="G207" s="94"/>
    </row>
    <row r="208" spans="1:8" hidden="1" x14ac:dyDescent="0.25">
      <c r="A208" s="216" t="s">
        <v>106</v>
      </c>
      <c r="B208" s="183"/>
      <c r="C208" s="183"/>
      <c r="D208" s="200"/>
      <c r="E208" s="144"/>
      <c r="F208" s="131"/>
      <c r="G208" s="94"/>
    </row>
    <row r="209" spans="1:10" ht="31.7" hidden="1" customHeight="1" x14ac:dyDescent="0.25">
      <c r="A209" s="216" t="s">
        <v>107</v>
      </c>
      <c r="B209" s="183"/>
      <c r="C209" s="183"/>
      <c r="D209" s="200"/>
      <c r="E209" s="144"/>
      <c r="F209" s="131"/>
      <c r="G209" s="94"/>
    </row>
    <row r="210" spans="1:10" ht="31.7" hidden="1" customHeight="1" x14ac:dyDescent="0.25">
      <c r="A210" s="216" t="s">
        <v>108</v>
      </c>
      <c r="B210" s="183"/>
      <c r="C210" s="183"/>
      <c r="D210" s="200"/>
      <c r="E210" s="144"/>
      <c r="F210" s="131"/>
      <c r="G210" s="94"/>
    </row>
    <row r="211" spans="1:10" ht="31.5" hidden="1" x14ac:dyDescent="0.25">
      <c r="A211" s="216" t="s">
        <v>109</v>
      </c>
      <c r="B211" s="183"/>
      <c r="C211" s="183"/>
      <c r="D211" s="200"/>
      <c r="E211" s="144"/>
      <c r="F211" s="131"/>
      <c r="G211" s="94"/>
      <c r="H211" s="277"/>
    </row>
    <row r="212" spans="1:10" hidden="1" x14ac:dyDescent="0.25">
      <c r="A212" s="216" t="s">
        <v>110</v>
      </c>
      <c r="B212" s="183"/>
      <c r="C212" s="183"/>
      <c r="D212" s="200"/>
      <c r="E212" s="144"/>
      <c r="F212" s="131"/>
      <c r="G212" s="94"/>
      <c r="H212" s="277"/>
    </row>
    <row r="213" spans="1:10" hidden="1" x14ac:dyDescent="0.25">
      <c r="A213" s="216" t="s">
        <v>111</v>
      </c>
      <c r="B213" s="184"/>
      <c r="C213" s="184"/>
      <c r="D213" s="200"/>
      <c r="E213" s="144"/>
      <c r="F213" s="131"/>
      <c r="G213" s="94"/>
    </row>
    <row r="214" spans="1:10" ht="33.75" hidden="1" customHeight="1" x14ac:dyDescent="0.25">
      <c r="A214" s="201" t="s">
        <v>112</v>
      </c>
      <c r="B214" s="181"/>
      <c r="C214" s="181"/>
      <c r="D214" s="200"/>
      <c r="E214" s="149"/>
      <c r="F214" s="56"/>
      <c r="G214" s="94"/>
      <c r="I214" s="132"/>
      <c r="J214" s="8"/>
    </row>
    <row r="215" spans="1:10" ht="31.5" hidden="1" x14ac:dyDescent="0.25">
      <c r="A215" s="217" t="s">
        <v>113</v>
      </c>
      <c r="B215" s="186"/>
      <c r="C215" s="186"/>
      <c r="D215" s="200"/>
      <c r="E215" s="168"/>
      <c r="F215" s="133"/>
      <c r="G215" s="94"/>
      <c r="I215" s="132"/>
      <c r="J215" s="8"/>
    </row>
    <row r="216" spans="1:10" hidden="1" x14ac:dyDescent="0.25">
      <c r="A216" s="198" t="s">
        <v>114</v>
      </c>
      <c r="B216" s="186"/>
      <c r="C216" s="186"/>
      <c r="D216" s="200"/>
      <c r="E216" s="168"/>
      <c r="F216" s="133"/>
      <c r="G216" s="94"/>
      <c r="I216" s="132"/>
      <c r="J216" s="8"/>
    </row>
    <row r="217" spans="1:10" ht="21" hidden="1" customHeight="1" x14ac:dyDescent="0.25">
      <c r="A217" s="217" t="s">
        <v>115</v>
      </c>
      <c r="B217" s="185"/>
      <c r="C217" s="185"/>
      <c r="D217" s="200"/>
      <c r="E217" s="168"/>
      <c r="F217" s="133"/>
      <c r="G217" s="94"/>
      <c r="I217" s="132"/>
      <c r="J217" s="8"/>
    </row>
    <row r="218" spans="1:10" ht="31.5" hidden="1" x14ac:dyDescent="0.25">
      <c r="A218" s="201" t="s">
        <v>116</v>
      </c>
      <c r="B218" s="182"/>
      <c r="C218" s="182"/>
      <c r="D218" s="200"/>
      <c r="E218" s="149"/>
      <c r="F218" s="56"/>
      <c r="G218" s="94"/>
      <c r="J218" s="8"/>
    </row>
    <row r="219" spans="1:10" ht="15.75" hidden="1" customHeight="1" thickBot="1" x14ac:dyDescent="0.3">
      <c r="A219" s="201" t="s">
        <v>117</v>
      </c>
      <c r="B219" s="187"/>
      <c r="C219" s="187"/>
      <c r="D219" s="200"/>
      <c r="E219" s="169"/>
      <c r="F219" s="101"/>
      <c r="G219" s="96"/>
      <c r="I219" s="132"/>
      <c r="J219" s="8"/>
    </row>
    <row r="220" spans="1:10" x14ac:dyDescent="0.25">
      <c r="A220" s="218"/>
      <c r="B220" s="218"/>
      <c r="C220" s="218"/>
      <c r="D220" s="136"/>
    </row>
    <row r="221" spans="1:10" ht="44.25" customHeight="1" x14ac:dyDescent="0.25">
      <c r="A221" s="219" t="s">
        <v>157</v>
      </c>
      <c r="B221" s="218"/>
      <c r="C221" s="218"/>
      <c r="D221" s="136"/>
    </row>
    <row r="222" spans="1:10" x14ac:dyDescent="0.25">
      <c r="A222" s="218"/>
      <c r="B222" s="218"/>
      <c r="C222" s="218"/>
      <c r="D222" s="136"/>
    </row>
    <row r="223" spans="1:10" x14ac:dyDescent="0.25">
      <c r="A223" s="218"/>
      <c r="B223" s="218"/>
      <c r="C223" s="218"/>
      <c r="D223" s="136"/>
    </row>
    <row r="224" spans="1:10" x14ac:dyDescent="0.25">
      <c r="A224" s="218"/>
      <c r="B224" s="218"/>
      <c r="C224" s="218"/>
      <c r="D224" s="136"/>
    </row>
    <row r="225" spans="1:4" x14ac:dyDescent="0.25">
      <c r="A225" s="218"/>
      <c r="B225" s="218"/>
      <c r="C225" s="218"/>
      <c r="D225" s="136"/>
    </row>
    <row r="226" spans="1:4" x14ac:dyDescent="0.25">
      <c r="A226" s="218"/>
      <c r="B226" s="218"/>
      <c r="C226" s="218"/>
      <c r="D226" s="136"/>
    </row>
    <row r="227" spans="1:4" x14ac:dyDescent="0.25">
      <c r="A227" s="218"/>
      <c r="B227" s="218"/>
      <c r="C227" s="218"/>
      <c r="D227" s="136"/>
    </row>
    <row r="228" spans="1:4" x14ac:dyDescent="0.25">
      <c r="A228" s="218"/>
      <c r="B228" s="218"/>
      <c r="C228" s="218"/>
      <c r="D228" s="136"/>
    </row>
    <row r="229" spans="1:4" x14ac:dyDescent="0.25">
      <c r="A229" s="218"/>
      <c r="B229" s="218"/>
      <c r="C229" s="218"/>
      <c r="D229" s="136"/>
    </row>
    <row r="230" spans="1:4" x14ac:dyDescent="0.25">
      <c r="A230" s="218"/>
      <c r="B230" s="218"/>
      <c r="C230" s="218"/>
      <c r="D230" s="136"/>
    </row>
    <row r="231" spans="1:4" x14ac:dyDescent="0.25">
      <c r="A231" s="218"/>
      <c r="B231" s="218"/>
      <c r="C231" s="218"/>
      <c r="D231" s="136"/>
    </row>
    <row r="232" spans="1:4" x14ac:dyDescent="0.25">
      <c r="A232" s="218"/>
      <c r="B232" s="218"/>
      <c r="C232" s="218"/>
      <c r="D232" s="136"/>
    </row>
    <row r="233" spans="1:4" x14ac:dyDescent="0.25">
      <c r="A233" s="218"/>
      <c r="B233" s="218"/>
      <c r="C233" s="218"/>
      <c r="D233" s="136"/>
    </row>
    <row r="234" spans="1:4" x14ac:dyDescent="0.25">
      <c r="A234" s="218"/>
      <c r="B234" s="218"/>
      <c r="C234" s="218"/>
      <c r="D234" s="136"/>
    </row>
    <row r="235" spans="1:4" x14ac:dyDescent="0.25">
      <c r="A235" s="218"/>
      <c r="B235" s="218"/>
      <c r="C235" s="218"/>
      <c r="D235" s="136"/>
    </row>
    <row r="236" spans="1:4" x14ac:dyDescent="0.25">
      <c r="A236" s="218"/>
      <c r="B236" s="218"/>
      <c r="C236" s="218"/>
      <c r="D236" s="136"/>
    </row>
    <row r="237" spans="1:4" x14ac:dyDescent="0.25">
      <c r="A237" s="218"/>
      <c r="B237" s="218"/>
      <c r="C237" s="218"/>
      <c r="D237" s="136"/>
    </row>
    <row r="238" spans="1:4" x14ac:dyDescent="0.25">
      <c r="A238" s="218"/>
      <c r="B238" s="218"/>
      <c r="C238" s="218"/>
      <c r="D238" s="136"/>
    </row>
    <row r="239" spans="1:4" x14ac:dyDescent="0.25">
      <c r="A239" s="218"/>
      <c r="B239" s="218"/>
      <c r="C239" s="218"/>
      <c r="D239" s="136"/>
    </row>
    <row r="240" spans="1:4" x14ac:dyDescent="0.25">
      <c r="A240" s="218"/>
      <c r="B240" s="218"/>
      <c r="C240" s="218"/>
      <c r="D240" s="136"/>
    </row>
    <row r="241" spans="1:4" x14ac:dyDescent="0.25">
      <c r="A241" s="218"/>
      <c r="B241" s="218"/>
      <c r="C241" s="218"/>
      <c r="D241" s="136"/>
    </row>
    <row r="242" spans="1:4" x14ac:dyDescent="0.25">
      <c r="A242" s="218"/>
      <c r="B242" s="218"/>
      <c r="C242" s="218"/>
      <c r="D242" s="136"/>
    </row>
    <row r="243" spans="1:4" x14ac:dyDescent="0.25">
      <c r="A243" s="218"/>
      <c r="B243" s="218"/>
      <c r="C243" s="218"/>
      <c r="D243" s="136"/>
    </row>
    <row r="244" spans="1:4" x14ac:dyDescent="0.25">
      <c r="A244" s="218"/>
      <c r="B244" s="218"/>
      <c r="C244" s="218"/>
      <c r="D244" s="136"/>
    </row>
    <row r="245" spans="1:4" x14ac:dyDescent="0.25">
      <c r="A245" s="218"/>
      <c r="B245" s="218"/>
      <c r="C245" s="218"/>
      <c r="D245" s="136"/>
    </row>
    <row r="246" spans="1:4" x14ac:dyDescent="0.25">
      <c r="A246" s="218"/>
      <c r="B246" s="218"/>
      <c r="C246" s="218"/>
      <c r="D246" s="136"/>
    </row>
    <row r="247" spans="1:4" x14ac:dyDescent="0.25">
      <c r="A247" s="218"/>
      <c r="B247" s="218"/>
      <c r="C247" s="218"/>
      <c r="D247" s="136"/>
    </row>
    <row r="248" spans="1:4" x14ac:dyDescent="0.25">
      <c r="A248" s="218"/>
      <c r="B248" s="218"/>
      <c r="C248" s="218"/>
      <c r="D248" s="136"/>
    </row>
    <row r="249" spans="1:4" x14ac:dyDescent="0.25">
      <c r="A249" s="218"/>
      <c r="B249" s="218"/>
      <c r="C249" s="218"/>
      <c r="D249" s="136"/>
    </row>
    <row r="250" spans="1:4" x14ac:dyDescent="0.25">
      <c r="A250" s="218"/>
      <c r="B250" s="218"/>
      <c r="C250" s="218"/>
      <c r="D250" s="136"/>
    </row>
    <row r="251" spans="1:4" x14ac:dyDescent="0.25">
      <c r="A251" s="218"/>
      <c r="B251" s="218"/>
      <c r="C251" s="218"/>
      <c r="D251" s="136"/>
    </row>
    <row r="252" spans="1:4" x14ac:dyDescent="0.25">
      <c r="A252" s="218"/>
      <c r="B252" s="218"/>
      <c r="C252" s="218"/>
      <c r="D252" s="136"/>
    </row>
    <row r="253" spans="1:4" x14ac:dyDescent="0.25">
      <c r="A253" s="218"/>
      <c r="B253" s="218"/>
      <c r="C253" s="218"/>
      <c r="D253" s="136"/>
    </row>
    <row r="254" spans="1:4" x14ac:dyDescent="0.25">
      <c r="A254" s="218"/>
      <c r="B254" s="218"/>
      <c r="C254" s="218"/>
      <c r="D254" s="136"/>
    </row>
    <row r="255" spans="1:4" x14ac:dyDescent="0.25">
      <c r="A255" s="218"/>
      <c r="B255" s="218"/>
      <c r="C255" s="218"/>
      <c r="D255" s="136"/>
    </row>
    <row r="256" spans="1:4" x14ac:dyDescent="0.25">
      <c r="A256" s="218"/>
      <c r="B256" s="218"/>
      <c r="C256" s="218"/>
      <c r="D256" s="136"/>
    </row>
    <row r="257" spans="1:4" x14ac:dyDescent="0.25">
      <c r="A257" s="218"/>
      <c r="B257" s="218"/>
      <c r="C257" s="218"/>
      <c r="D257" s="136"/>
    </row>
    <row r="258" spans="1:4" x14ac:dyDescent="0.25">
      <c r="A258" s="218"/>
      <c r="B258" s="218"/>
      <c r="C258" s="218"/>
      <c r="D258" s="136"/>
    </row>
    <row r="259" spans="1:4" x14ac:dyDescent="0.25">
      <c r="A259" s="218"/>
      <c r="B259" s="218"/>
      <c r="C259" s="218"/>
      <c r="D259" s="136"/>
    </row>
    <row r="260" spans="1:4" x14ac:dyDescent="0.25">
      <c r="A260" s="218"/>
      <c r="B260" s="218"/>
      <c r="C260" s="218"/>
      <c r="D260" s="136"/>
    </row>
    <row r="261" spans="1:4" x14ac:dyDescent="0.25">
      <c r="A261" s="218"/>
      <c r="B261" s="218"/>
      <c r="C261" s="218"/>
      <c r="D261" s="136"/>
    </row>
    <row r="262" spans="1:4" x14ac:dyDescent="0.25">
      <c r="A262" s="218"/>
      <c r="B262" s="218"/>
      <c r="C262" s="218"/>
      <c r="D262" s="136"/>
    </row>
    <row r="263" spans="1:4" x14ac:dyDescent="0.25">
      <c r="A263" s="218"/>
      <c r="B263" s="218"/>
      <c r="C263" s="218"/>
      <c r="D263" s="136"/>
    </row>
    <row r="264" spans="1:4" x14ac:dyDescent="0.25">
      <c r="A264" s="218"/>
      <c r="B264" s="218"/>
      <c r="C264" s="218"/>
      <c r="D264" s="136"/>
    </row>
    <row r="265" spans="1:4" x14ac:dyDescent="0.25">
      <c r="A265" s="218"/>
      <c r="B265" s="218"/>
      <c r="C265" s="218"/>
      <c r="D265" s="136"/>
    </row>
    <row r="266" spans="1:4" x14ac:dyDescent="0.25">
      <c r="A266" s="218"/>
      <c r="B266" s="218"/>
      <c r="C266" s="218"/>
      <c r="D266" s="136"/>
    </row>
    <row r="267" spans="1:4" x14ac:dyDescent="0.25">
      <c r="A267" s="218"/>
      <c r="B267" s="218"/>
      <c r="C267" s="218"/>
      <c r="D267" s="136"/>
    </row>
    <row r="268" spans="1:4" x14ac:dyDescent="0.25">
      <c r="A268" s="218"/>
      <c r="B268" s="218"/>
      <c r="C268" s="218"/>
      <c r="D268" s="136"/>
    </row>
    <row r="269" spans="1:4" x14ac:dyDescent="0.25">
      <c r="A269" s="218"/>
      <c r="B269" s="218"/>
      <c r="C269" s="218"/>
      <c r="D269" s="136"/>
    </row>
    <row r="270" spans="1:4" x14ac:dyDescent="0.25">
      <c r="A270" s="218"/>
      <c r="B270" s="218"/>
      <c r="C270" s="218"/>
      <c r="D270" s="136"/>
    </row>
    <row r="271" spans="1:4" x14ac:dyDescent="0.25">
      <c r="A271" s="218"/>
      <c r="B271" s="218"/>
      <c r="C271" s="218"/>
      <c r="D271" s="136"/>
    </row>
    <row r="272" spans="1:4" x14ac:dyDescent="0.25">
      <c r="A272" s="218"/>
      <c r="B272" s="218"/>
      <c r="C272" s="218"/>
      <c r="D272" s="136"/>
    </row>
    <row r="273" spans="1:4" x14ac:dyDescent="0.25">
      <c r="A273" s="218"/>
      <c r="B273" s="218"/>
      <c r="C273" s="218"/>
      <c r="D273" s="136"/>
    </row>
    <row r="274" spans="1:4" x14ac:dyDescent="0.25">
      <c r="A274" s="218"/>
      <c r="B274" s="218"/>
      <c r="C274" s="218"/>
      <c r="D274" s="136"/>
    </row>
    <row r="275" spans="1:4" x14ac:dyDescent="0.25">
      <c r="A275" s="218"/>
      <c r="B275" s="218"/>
      <c r="C275" s="218"/>
      <c r="D275" s="136"/>
    </row>
    <row r="276" spans="1:4" x14ac:dyDescent="0.25">
      <c r="A276" s="218"/>
      <c r="B276" s="218"/>
      <c r="C276" s="218"/>
      <c r="D276" s="136"/>
    </row>
    <row r="277" spans="1:4" x14ac:dyDescent="0.25">
      <c r="A277" s="218"/>
      <c r="B277" s="218"/>
      <c r="C277" s="218"/>
      <c r="D277" s="136"/>
    </row>
    <row r="278" spans="1:4" x14ac:dyDescent="0.25">
      <c r="A278" s="218"/>
      <c r="B278" s="218"/>
      <c r="C278" s="218"/>
      <c r="D278" s="136"/>
    </row>
    <row r="279" spans="1:4" x14ac:dyDescent="0.25">
      <c r="A279" s="218"/>
      <c r="B279" s="218"/>
      <c r="C279" s="218"/>
      <c r="D279" s="136"/>
    </row>
    <row r="280" spans="1:4" x14ac:dyDescent="0.25">
      <c r="A280" s="218"/>
      <c r="B280" s="218"/>
      <c r="C280" s="218"/>
      <c r="D280" s="136"/>
    </row>
    <row r="281" spans="1:4" x14ac:dyDescent="0.25">
      <c r="A281" s="218"/>
      <c r="B281" s="218"/>
      <c r="C281" s="218"/>
      <c r="D281" s="136"/>
    </row>
    <row r="282" spans="1:4" x14ac:dyDescent="0.25">
      <c r="A282" s="218"/>
      <c r="B282" s="218"/>
      <c r="C282" s="218"/>
      <c r="D282" s="136"/>
    </row>
    <row r="283" spans="1:4" x14ac:dyDescent="0.25">
      <c r="A283" s="218"/>
      <c r="B283" s="218"/>
      <c r="C283" s="218"/>
      <c r="D283" s="136"/>
    </row>
    <row r="284" spans="1:4" x14ac:dyDescent="0.25">
      <c r="A284" s="218"/>
      <c r="B284" s="218"/>
      <c r="C284" s="218"/>
      <c r="D284" s="136"/>
    </row>
    <row r="285" spans="1:4" x14ac:dyDescent="0.25">
      <c r="A285" s="218"/>
      <c r="B285" s="218"/>
      <c r="C285" s="218"/>
      <c r="D285" s="136"/>
    </row>
    <row r="286" spans="1:4" x14ac:dyDescent="0.25">
      <c r="A286" s="218"/>
      <c r="B286" s="218"/>
      <c r="C286" s="218"/>
      <c r="D286" s="136"/>
    </row>
    <row r="287" spans="1:4" x14ac:dyDescent="0.25">
      <c r="A287" s="218"/>
      <c r="B287" s="218"/>
      <c r="C287" s="218"/>
      <c r="D287" s="136"/>
    </row>
    <row r="288" spans="1:4" x14ac:dyDescent="0.25">
      <c r="A288" s="218"/>
      <c r="B288" s="218"/>
      <c r="C288" s="218"/>
      <c r="D288" s="136"/>
    </row>
    <row r="289" spans="1:4" x14ac:dyDescent="0.25">
      <c r="A289" s="218"/>
      <c r="B289" s="218"/>
      <c r="C289" s="218"/>
      <c r="D289" s="136"/>
    </row>
    <row r="290" spans="1:4" x14ac:dyDescent="0.25">
      <c r="A290" s="218"/>
      <c r="B290" s="218"/>
      <c r="C290" s="218"/>
      <c r="D290" s="136"/>
    </row>
    <row r="291" spans="1:4" x14ac:dyDescent="0.25">
      <c r="A291" s="218"/>
      <c r="B291" s="218"/>
      <c r="C291" s="218"/>
      <c r="D291" s="136"/>
    </row>
    <row r="292" spans="1:4" x14ac:dyDescent="0.25">
      <c r="A292" s="218"/>
      <c r="B292" s="218"/>
      <c r="C292" s="218"/>
      <c r="D292" s="136"/>
    </row>
    <row r="293" spans="1:4" x14ac:dyDescent="0.25">
      <c r="A293" s="218"/>
      <c r="B293" s="218"/>
      <c r="C293" s="218"/>
      <c r="D293" s="136"/>
    </row>
    <row r="294" spans="1:4" x14ac:dyDescent="0.25">
      <c r="A294" s="218"/>
      <c r="B294" s="218"/>
      <c r="C294" s="218"/>
      <c r="D294" s="136"/>
    </row>
    <row r="295" spans="1:4" x14ac:dyDescent="0.25">
      <c r="A295" s="218"/>
      <c r="B295" s="218"/>
      <c r="C295" s="218"/>
      <c r="D295" s="136"/>
    </row>
    <row r="296" spans="1:4" x14ac:dyDescent="0.25">
      <c r="A296" s="218"/>
      <c r="B296" s="218"/>
      <c r="C296" s="218"/>
      <c r="D296" s="136"/>
    </row>
    <row r="297" spans="1:4" x14ac:dyDescent="0.25">
      <c r="A297" s="218"/>
      <c r="B297" s="218"/>
      <c r="C297" s="218"/>
      <c r="D297" s="136"/>
    </row>
    <row r="298" spans="1:4" x14ac:dyDescent="0.25">
      <c r="A298" s="218"/>
      <c r="B298" s="218"/>
      <c r="C298" s="218"/>
      <c r="D298" s="136"/>
    </row>
    <row r="299" spans="1:4" x14ac:dyDescent="0.25">
      <c r="A299" s="218"/>
      <c r="B299" s="218"/>
      <c r="C299" s="218"/>
      <c r="D299" s="136"/>
    </row>
    <row r="300" spans="1:4" x14ac:dyDescent="0.25">
      <c r="A300" s="218"/>
      <c r="B300" s="218"/>
      <c r="C300" s="218"/>
      <c r="D300" s="136"/>
    </row>
    <row r="301" spans="1:4" x14ac:dyDescent="0.25">
      <c r="A301" s="218"/>
      <c r="B301" s="218"/>
      <c r="C301" s="218"/>
      <c r="D301" s="136"/>
    </row>
    <row r="302" spans="1:4" x14ac:dyDescent="0.25">
      <c r="A302" s="218"/>
      <c r="B302" s="218"/>
      <c r="C302" s="218"/>
      <c r="D302" s="136"/>
    </row>
    <row r="303" spans="1:4" x14ac:dyDescent="0.25">
      <c r="A303" s="218"/>
      <c r="B303" s="218"/>
      <c r="C303" s="218"/>
      <c r="D303" s="136"/>
    </row>
    <row r="304" spans="1:4" x14ac:dyDescent="0.25">
      <c r="A304" s="218"/>
      <c r="B304" s="218"/>
      <c r="C304" s="218"/>
      <c r="D304" s="136"/>
    </row>
    <row r="305" spans="1:4" x14ac:dyDescent="0.25">
      <c r="A305" s="218"/>
      <c r="B305" s="218"/>
      <c r="C305" s="218"/>
      <c r="D305" s="136"/>
    </row>
    <row r="306" spans="1:4" x14ac:dyDescent="0.25">
      <c r="A306" s="218"/>
      <c r="B306" s="218"/>
      <c r="C306" s="218"/>
      <c r="D306" s="136"/>
    </row>
    <row r="307" spans="1:4" x14ac:dyDescent="0.25">
      <c r="A307" s="218"/>
      <c r="B307" s="218"/>
      <c r="C307" s="218"/>
      <c r="D307" s="136"/>
    </row>
    <row r="308" spans="1:4" x14ac:dyDescent="0.25">
      <c r="A308" s="218"/>
      <c r="B308" s="218"/>
      <c r="C308" s="218"/>
      <c r="D308" s="136"/>
    </row>
    <row r="309" spans="1:4" x14ac:dyDescent="0.25">
      <c r="A309" s="218"/>
      <c r="B309" s="218"/>
      <c r="C309" s="218"/>
      <c r="D309" s="136"/>
    </row>
    <row r="310" spans="1:4" x14ac:dyDescent="0.25">
      <c r="A310" s="218"/>
      <c r="B310" s="218"/>
      <c r="C310" s="218"/>
      <c r="D310" s="136"/>
    </row>
    <row r="311" spans="1:4" x14ac:dyDescent="0.25">
      <c r="A311" s="218"/>
      <c r="B311" s="218"/>
      <c r="C311" s="218"/>
      <c r="D311" s="136"/>
    </row>
    <row r="312" spans="1:4" x14ac:dyDescent="0.25">
      <c r="A312" s="218"/>
      <c r="B312" s="218"/>
      <c r="C312" s="218"/>
      <c r="D312" s="136"/>
    </row>
    <row r="313" spans="1:4" x14ac:dyDescent="0.25">
      <c r="A313" s="218"/>
      <c r="B313" s="218"/>
      <c r="C313" s="218"/>
      <c r="D313" s="136"/>
    </row>
    <row r="314" spans="1:4" x14ac:dyDescent="0.25">
      <c r="A314" s="218"/>
      <c r="B314" s="218"/>
      <c r="C314" s="218"/>
      <c r="D314" s="136"/>
    </row>
    <row r="315" spans="1:4" x14ac:dyDescent="0.25">
      <c r="A315" s="218"/>
      <c r="B315" s="218"/>
      <c r="C315" s="218"/>
      <c r="D315" s="136"/>
    </row>
    <row r="316" spans="1:4" x14ac:dyDescent="0.25">
      <c r="A316" s="218"/>
      <c r="B316" s="218"/>
      <c r="C316" s="218"/>
      <c r="D316" s="136"/>
    </row>
    <row r="317" spans="1:4" x14ac:dyDescent="0.25">
      <c r="A317" s="218"/>
      <c r="B317" s="218"/>
      <c r="C317" s="218"/>
      <c r="D317" s="136"/>
    </row>
    <row r="318" spans="1:4" x14ac:dyDescent="0.25">
      <c r="A318" s="218"/>
      <c r="B318" s="218"/>
      <c r="C318" s="218"/>
      <c r="D318" s="136"/>
    </row>
    <row r="319" spans="1:4" x14ac:dyDescent="0.25">
      <c r="A319" s="218"/>
      <c r="B319" s="218"/>
      <c r="C319" s="218"/>
      <c r="D319" s="136"/>
    </row>
    <row r="320" spans="1:4" x14ac:dyDescent="0.25">
      <c r="A320" s="218"/>
      <c r="B320" s="218"/>
      <c r="C320" s="218"/>
      <c r="D320" s="136"/>
    </row>
    <row r="321" spans="1:4" x14ac:dyDescent="0.25">
      <c r="A321" s="218"/>
      <c r="B321" s="218"/>
      <c r="C321" s="218"/>
      <c r="D321" s="136"/>
    </row>
    <row r="322" spans="1:4" x14ac:dyDescent="0.25">
      <c r="A322" s="218"/>
      <c r="B322" s="218"/>
      <c r="C322" s="218"/>
      <c r="D322" s="136"/>
    </row>
    <row r="323" spans="1:4" x14ac:dyDescent="0.25">
      <c r="A323" s="218"/>
      <c r="B323" s="218"/>
      <c r="C323" s="218"/>
      <c r="D323" s="136"/>
    </row>
    <row r="324" spans="1:4" x14ac:dyDescent="0.25">
      <c r="A324" s="218"/>
      <c r="B324" s="218"/>
      <c r="C324" s="218"/>
      <c r="D324" s="136"/>
    </row>
    <row r="325" spans="1:4" x14ac:dyDescent="0.25">
      <c r="A325" s="218"/>
      <c r="B325" s="218"/>
      <c r="C325" s="218"/>
      <c r="D325" s="136"/>
    </row>
    <row r="326" spans="1:4" x14ac:dyDescent="0.25">
      <c r="A326" s="218"/>
      <c r="B326" s="218"/>
      <c r="C326" s="218"/>
      <c r="D326" s="136"/>
    </row>
    <row r="327" spans="1:4" x14ac:dyDescent="0.25">
      <c r="A327" s="218"/>
      <c r="B327" s="218"/>
      <c r="C327" s="218"/>
      <c r="D327" s="136"/>
    </row>
    <row r="328" spans="1:4" x14ac:dyDescent="0.25">
      <c r="A328" s="218"/>
      <c r="B328" s="218"/>
      <c r="C328" s="218"/>
      <c r="D328" s="136"/>
    </row>
    <row r="329" spans="1:4" x14ac:dyDescent="0.25">
      <c r="A329" s="218"/>
      <c r="B329" s="218"/>
      <c r="C329" s="218"/>
      <c r="D329" s="136"/>
    </row>
    <row r="330" spans="1:4" x14ac:dyDescent="0.25">
      <c r="A330" s="218"/>
      <c r="B330" s="218"/>
      <c r="C330" s="218"/>
      <c r="D330" s="136"/>
    </row>
    <row r="331" spans="1:4" x14ac:dyDescent="0.25">
      <c r="A331" s="218"/>
      <c r="B331" s="218"/>
      <c r="C331" s="218"/>
      <c r="D331" s="136"/>
    </row>
    <row r="332" spans="1:4" x14ac:dyDescent="0.25">
      <c r="A332" s="218"/>
      <c r="B332" s="218"/>
      <c r="C332" s="218"/>
      <c r="D332" s="136"/>
    </row>
    <row r="333" spans="1:4" x14ac:dyDescent="0.25">
      <c r="A333" s="218"/>
      <c r="B333" s="218"/>
      <c r="C333" s="218"/>
      <c r="D333" s="136"/>
    </row>
    <row r="334" spans="1:4" x14ac:dyDescent="0.25">
      <c r="A334" s="218"/>
      <c r="B334" s="218"/>
      <c r="C334" s="218"/>
      <c r="D334" s="136"/>
    </row>
    <row r="335" spans="1:4" x14ac:dyDescent="0.25">
      <c r="A335" s="218"/>
      <c r="B335" s="218"/>
      <c r="C335" s="218"/>
      <c r="D335" s="136"/>
    </row>
    <row r="336" spans="1:4" x14ac:dyDescent="0.25">
      <c r="A336" s="218"/>
      <c r="B336" s="218"/>
      <c r="C336" s="218"/>
      <c r="D336" s="136"/>
    </row>
    <row r="337" spans="1:4" x14ac:dyDescent="0.25">
      <c r="A337" s="218"/>
      <c r="B337" s="218"/>
      <c r="C337" s="218"/>
      <c r="D337" s="136"/>
    </row>
    <row r="338" spans="1:4" x14ac:dyDescent="0.25">
      <c r="A338" s="218"/>
      <c r="B338" s="218"/>
      <c r="C338" s="218"/>
      <c r="D338" s="136"/>
    </row>
    <row r="339" spans="1:4" x14ac:dyDescent="0.25">
      <c r="A339" s="218"/>
      <c r="B339" s="218"/>
      <c r="C339" s="218"/>
      <c r="D339" s="136"/>
    </row>
    <row r="340" spans="1:4" x14ac:dyDescent="0.25">
      <c r="A340" s="218"/>
      <c r="B340" s="218"/>
      <c r="C340" s="218"/>
      <c r="D340" s="136"/>
    </row>
    <row r="341" spans="1:4" x14ac:dyDescent="0.25">
      <c r="A341" s="218"/>
      <c r="B341" s="218"/>
      <c r="C341" s="218"/>
      <c r="D341" s="136"/>
    </row>
    <row r="342" spans="1:4" x14ac:dyDescent="0.25">
      <c r="A342" s="218"/>
      <c r="B342" s="218"/>
      <c r="C342" s="218"/>
      <c r="D342" s="136"/>
    </row>
    <row r="343" spans="1:4" x14ac:dyDescent="0.25">
      <c r="A343" s="218"/>
      <c r="B343" s="218"/>
      <c r="C343" s="218"/>
      <c r="D343" s="136"/>
    </row>
    <row r="344" spans="1:4" x14ac:dyDescent="0.25">
      <c r="A344" s="218"/>
      <c r="B344" s="218"/>
      <c r="C344" s="218"/>
      <c r="D344" s="136"/>
    </row>
    <row r="345" spans="1:4" x14ac:dyDescent="0.25">
      <c r="A345" s="218"/>
      <c r="B345" s="218"/>
      <c r="C345" s="218"/>
      <c r="D345" s="136"/>
    </row>
    <row r="346" spans="1:4" x14ac:dyDescent="0.25">
      <c r="A346" s="218"/>
      <c r="B346" s="218"/>
      <c r="C346" s="218"/>
      <c r="D346" s="136"/>
    </row>
    <row r="347" spans="1:4" x14ac:dyDescent="0.25">
      <c r="A347" s="218"/>
      <c r="B347" s="218"/>
      <c r="C347" s="218"/>
      <c r="D347" s="136"/>
    </row>
    <row r="348" spans="1:4" x14ac:dyDescent="0.25">
      <c r="D348" s="136"/>
    </row>
    <row r="349" spans="1:4" x14ac:dyDescent="0.25">
      <c r="D349" s="136"/>
    </row>
    <row r="350" spans="1:4" x14ac:dyDescent="0.25">
      <c r="D350" s="136"/>
    </row>
    <row r="351" spans="1:4" x14ac:dyDescent="0.25">
      <c r="D351" s="136"/>
    </row>
    <row r="352" spans="1:4" x14ac:dyDescent="0.25">
      <c r="D352" s="136"/>
    </row>
    <row r="353" spans="4:4" x14ac:dyDescent="0.25">
      <c r="D353" s="136"/>
    </row>
    <row r="354" spans="4:4" x14ac:dyDescent="0.25">
      <c r="D354" s="136"/>
    </row>
    <row r="355" spans="4:4" x14ac:dyDescent="0.25">
      <c r="D355" s="136"/>
    </row>
    <row r="356" spans="4:4" x14ac:dyDescent="0.25">
      <c r="D356" s="136"/>
    </row>
    <row r="357" spans="4:4" x14ac:dyDescent="0.25">
      <c r="D357" s="136"/>
    </row>
    <row r="358" spans="4:4" x14ac:dyDescent="0.25">
      <c r="D358" s="136"/>
    </row>
    <row r="359" spans="4:4" x14ac:dyDescent="0.25">
      <c r="D359" s="136"/>
    </row>
    <row r="360" spans="4:4" x14ac:dyDescent="0.25">
      <c r="D360" s="136"/>
    </row>
    <row r="361" spans="4:4" x14ac:dyDescent="0.25">
      <c r="D361" s="136"/>
    </row>
    <row r="362" spans="4:4" x14ac:dyDescent="0.25">
      <c r="D362" s="136"/>
    </row>
    <row r="363" spans="4:4" x14ac:dyDescent="0.25">
      <c r="D363" s="136"/>
    </row>
    <row r="364" spans="4:4" x14ac:dyDescent="0.25">
      <c r="D364" s="136"/>
    </row>
    <row r="365" spans="4:4" x14ac:dyDescent="0.25">
      <c r="D365" s="136"/>
    </row>
    <row r="366" spans="4:4" x14ac:dyDescent="0.25">
      <c r="D366" s="136"/>
    </row>
    <row r="367" spans="4:4" x14ac:dyDescent="0.25">
      <c r="D367" s="136"/>
    </row>
    <row r="368" spans="4:4" x14ac:dyDescent="0.25">
      <c r="D368" s="136"/>
    </row>
    <row r="369" spans="4:4" x14ac:dyDescent="0.25">
      <c r="D369" s="136"/>
    </row>
    <row r="370" spans="4:4" x14ac:dyDescent="0.25">
      <c r="D370" s="136"/>
    </row>
    <row r="371" spans="4:4" x14ac:dyDescent="0.25">
      <c r="D371" s="136"/>
    </row>
    <row r="372" spans="4:4" x14ac:dyDescent="0.25">
      <c r="D372" s="136"/>
    </row>
    <row r="373" spans="4:4" x14ac:dyDescent="0.25">
      <c r="D373" s="136"/>
    </row>
  </sheetData>
  <mergeCells count="15">
    <mergeCell ref="A197:A198"/>
    <mergeCell ref="A199:A200"/>
    <mergeCell ref="G4:G5"/>
    <mergeCell ref="H4:H5"/>
    <mergeCell ref="I4:I5"/>
    <mergeCell ref="J4:J5"/>
    <mergeCell ref="A1:F1"/>
    <mergeCell ref="A2:F2"/>
    <mergeCell ref="A3:F3"/>
    <mergeCell ref="A4:A5"/>
    <mergeCell ref="D4:D5"/>
    <mergeCell ref="E4:E5"/>
    <mergeCell ref="F4:F5"/>
    <mergeCell ref="C4:C5"/>
    <mergeCell ref="B4:B5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Height="2" orientation="portrait" verticalDpi="300" r:id="rId1"/>
  <headerFooter alignWithMargins="0"/>
  <rowBreaks count="1" manualBreakCount="1">
    <brk id="20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 МЕС. 2021</vt:lpstr>
      <vt:lpstr>'9 МЕС. 2021'!Заголовки_для_печати</vt:lpstr>
      <vt:lpstr>'9 МЕС. 2021'!Область_печати</vt:lpstr>
    </vt:vector>
  </TitlesOfParts>
  <Company>администрация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kononenko</cp:lastModifiedBy>
  <cp:lastPrinted>2021-11-03T04:42:31Z</cp:lastPrinted>
  <dcterms:created xsi:type="dcterms:W3CDTF">2013-08-13T05:20:53Z</dcterms:created>
  <dcterms:modified xsi:type="dcterms:W3CDTF">2021-11-03T04:42:48Z</dcterms:modified>
</cp:coreProperties>
</file>