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Бюджет на 2022-2024\ОТЧЕТЫ ОБ ИСПОЛНЕНИИ БЮДЖЕТА\Годовой отчет за 2022 год\Годовой отчет на сайт\Дополнительный материал по открытому бюджету\"/>
    </mc:Choice>
  </mc:AlternateContent>
  <bookViews>
    <workbookView xWindow="-120" yWindow="-120" windowWidth="38640" windowHeight="21240"/>
  </bookViews>
  <sheets>
    <sheet name="Сведения о выполнении МЗ" sheetId="2" r:id="rId1"/>
  </sheets>
  <definedNames>
    <definedName name="_xlnm.Print_Titles" localSheetId="0">'Сведения о выполнении МЗ'!$6:$6</definedName>
    <definedName name="_xlnm.Print_Area" localSheetId="0">'Сведения о выполнении МЗ'!$A$1:$I$54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2" l="1"/>
  <c r="H24" i="2"/>
  <c r="I52" i="2" l="1"/>
  <c r="H52" i="2"/>
  <c r="I53" i="2" l="1"/>
  <c r="H53" i="2"/>
  <c r="I9" i="2" l="1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5" i="2"/>
  <c r="I26" i="2"/>
  <c r="I27" i="2"/>
  <c r="I28" i="2"/>
  <c r="I30" i="2"/>
  <c r="I31" i="2"/>
  <c r="I32" i="2"/>
  <c r="I33" i="2"/>
  <c r="I34" i="2"/>
  <c r="I35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8" i="2"/>
  <c r="H47" i="2"/>
  <c r="H48" i="2"/>
  <c r="H49" i="2"/>
  <c r="H50" i="2"/>
  <c r="H44" i="2"/>
  <c r="H45" i="2"/>
  <c r="H46" i="2"/>
  <c r="H41" i="2"/>
  <c r="H42" i="2"/>
  <c r="H43" i="2"/>
  <c r="H40" i="2"/>
  <c r="H39" i="2"/>
  <c r="H38" i="2"/>
  <c r="H37" i="2"/>
  <c r="H35" i="2"/>
  <c r="H34" i="2"/>
  <c r="H33" i="2"/>
  <c r="H32" i="2"/>
  <c r="H31" i="2"/>
  <c r="H30" i="2"/>
  <c r="H27" i="2"/>
  <c r="H28" i="2"/>
  <c r="H26" i="2"/>
  <c r="H25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 l="1"/>
  <c r="G54" i="2"/>
  <c r="E54" i="2"/>
</calcChain>
</file>

<file path=xl/sharedStrings.xml><?xml version="1.0" encoding="utf-8"?>
<sst xmlns="http://schemas.openxmlformats.org/spreadsheetml/2006/main" count="171" uniqueCount="120">
  <si>
    <t>СВЕДЕНИЯ</t>
  </si>
  <si>
    <t>Единица измерения</t>
  </si>
  <si>
    <t>наименование</t>
  </si>
  <si>
    <t>Организация деятельности клубных формирований и формирований самодеятельного народного творчества</t>
  </si>
  <si>
    <t>Реализация основных общеобразовательных программ начального общего образования</t>
  </si>
  <si>
    <t>Реализация основных общеобразовательных программ основного общего образования</t>
  </si>
  <si>
    <t>Реализация основных общеобразовательных программ среднего общего образования</t>
  </si>
  <si>
    <t/>
  </si>
  <si>
    <t>Реализация основных общеобразовательных программ дошкольного образования (до 3-х лет)</t>
  </si>
  <si>
    <t>Реализация основных общеобразовательных программ дошкольного образования (от 3 до 8 лет)</t>
  </si>
  <si>
    <t>Реализация дополнительных общеобразовательных предпрофессиональных программ в области искусств (хоровое пение)</t>
  </si>
  <si>
    <t>Реализация дополнительных общеобразовательных предпрофессиональных программ в области искусств (декоративно-прикладное)</t>
  </si>
  <si>
    <t>количество получателей</t>
  </si>
  <si>
    <t>чел.</t>
  </si>
  <si>
    <t>час.</t>
  </si>
  <si>
    <t>Реализация основных общеобразовательных программ основного общего образования (очная с применением дистанционных образовательных технологий)</t>
  </si>
  <si>
    <t>№ п/п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</si>
  <si>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</si>
  <si>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</si>
  <si>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</si>
  <si>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</si>
  <si>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</si>
  <si>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</si>
  <si>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</si>
  <si>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</si>
  <si>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</si>
  <si>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</si>
  <si>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</si>
  <si>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</si>
  <si>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</si>
  <si>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</si>
  <si>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</si>
  <si>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</si>
  <si>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</si>
  <si>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Реализация основных общеобразовательных программ среднего общего образования (заочное)</t>
  </si>
  <si>
    <t>Реализация дополнительных общеобразовательных программ (очная)</t>
  </si>
  <si>
    <t>Обеспечение сохранения и использования объектов культурного наследия (памятников истории и культуры)</t>
  </si>
  <si>
    <t>Организация отдыха детей и молодежи (в каникулярное время с дневным пребыванием)</t>
  </si>
  <si>
    <t>18</t>
  </si>
  <si>
    <t xml:space="preserve">Библиотечное, библиографическое и информационное обслуживание пользователей библиотеки </t>
  </si>
  <si>
    <t>Исполнение</t>
  </si>
  <si>
    <t>План</t>
  </si>
  <si>
    <t xml:space="preserve">Реализация дополнительных общеобразовательных предпрофессиональных программ в области искусств (фортепиано) </t>
  </si>
  <si>
    <t>кол-во объектов культурного наследия</t>
  </si>
  <si>
    <t>19</t>
  </si>
  <si>
    <t>20</t>
  </si>
  <si>
    <t>Производство и распространение телепрограмм</t>
  </si>
  <si>
    <t>кол-во минут</t>
  </si>
  <si>
    <t>ИТОГО</t>
  </si>
  <si>
    <t>чел./дни</t>
  </si>
  <si>
    <t xml:space="preserve">Реализация дополнительных общеобразовательных предпрофессиональных программ в области искусств (музыкальный фольклор) </t>
  </si>
  <si>
    <t>Осуществление издательской деятельности</t>
  </si>
  <si>
    <t>Департамент социальной политики администрации муниципального образования "Городской округ Ногликский"</t>
  </si>
  <si>
    <t>Организация и проведение спортивно-оздоровительной работы по развитию физической культуры и спорта среди различных групп населения (СК "Арена")</t>
  </si>
  <si>
    <t>Муниципальные услуги (работы)</t>
  </si>
  <si>
    <t>сумма, тыс. рублей</t>
  </si>
  <si>
    <r>
      <rPr>
        <sz val="12"/>
        <color rgb="FF000000"/>
        <rFont val="Times New Roman"/>
        <family val="1"/>
        <charset val="204"/>
      </rPr>
      <t>тыс.см</t>
    </r>
    <r>
      <rPr>
        <vertAlign val="superscript"/>
        <sz val="12"/>
        <color rgb="FF000000"/>
        <rFont val="Times New Roman"/>
        <family val="1"/>
        <charset val="204"/>
      </rPr>
      <t>2</t>
    </r>
  </si>
  <si>
    <t>Администрация муниципального образования                       "Городской округ Ногликский"</t>
  </si>
  <si>
    <t>Организация и проведение мероприятий</t>
  </si>
  <si>
    <t>Спортивная подготовка по неолимпийским видам спорта Самбо тренировочный этап</t>
  </si>
  <si>
    <t>21</t>
  </si>
  <si>
    <t>Спортивная подготовка по олимпийским видам спорта Волейбол этап начальной подготовки</t>
  </si>
  <si>
    <t>22</t>
  </si>
  <si>
    <t>23</t>
  </si>
  <si>
    <t>Спортивная подготовка по олимпийским видам спорта Волейбол тренировочный этап</t>
  </si>
  <si>
    <t>Спортивная подготовка по олимпийским видам спорта Дзюдо этап начальной подготовки</t>
  </si>
  <si>
    <t>24</t>
  </si>
  <si>
    <t>Спортивная подготовка по олимпийским видам спорта Лыжные гонки этап начальной подготовки</t>
  </si>
  <si>
    <t>25</t>
  </si>
  <si>
    <t>Спортивная подготовка по олимпийским видам спорта Лыжные гонки тренировочный этап</t>
  </si>
  <si>
    <t>26</t>
  </si>
  <si>
    <t>Спортивная подготовка по олимпийским видам спорта Лыжные гонки этап высшего мастерства</t>
  </si>
  <si>
    <t>27</t>
  </si>
  <si>
    <t>Спортивная подготовка по олимпийским видам спорта Плавание этап начальной подготовки</t>
  </si>
  <si>
    <t>28</t>
  </si>
  <si>
    <t>Спортивная подготовка по олимпийским видам спорта Плавание тренировочный этап</t>
  </si>
  <si>
    <t>29</t>
  </si>
  <si>
    <t>Спортивная подготовка по олимпийским видам спорта Пулевая стрельба тренировочный этап</t>
  </si>
  <si>
    <t>30</t>
  </si>
  <si>
    <t>Спортивная подготовка по олимпийским видам спорта Спортивная борьба этап начальной подготовки</t>
  </si>
  <si>
    <t>31</t>
  </si>
  <si>
    <t>Спортивная подготовка по олимпийским видам спорта Спортивная борьба тренировочный этап</t>
  </si>
  <si>
    <t>32</t>
  </si>
  <si>
    <t>Спортивная подготовка по олимпийским видам спорта Футбол этап начальной подготовки</t>
  </si>
  <si>
    <t>33</t>
  </si>
  <si>
    <t>Спортивная подготовка по олимпийским видам спорта Футбол тренировочный этап</t>
  </si>
  <si>
    <t>34</t>
  </si>
  <si>
    <t>Спортивная подготовка по олимпийским видам спорта Хоккей этап начальной подготовки</t>
  </si>
  <si>
    <t>35</t>
  </si>
  <si>
    <t>Спортивная подготовка по олимпийским видам спорта Хоккей тренировочный этап</t>
  </si>
  <si>
    <t>36</t>
  </si>
  <si>
    <t>кол-во мероприятий</t>
  </si>
  <si>
    <t>кол-во                лиц</t>
  </si>
  <si>
    <t>Реализация основных общеобразовательных программ начального общего образования (очная с применением дистанционных технологий)</t>
  </si>
  <si>
    <t>37</t>
  </si>
  <si>
    <t>х</t>
  </si>
  <si>
    <t>количество посещений</t>
  </si>
  <si>
    <t>Обеспечение участия лиц, прошедших спортивную подготовку в спортивных мероприятиях Муниципальные (работа)</t>
  </si>
  <si>
    <t>Обеспечение участия лиц, прошедших спортивную подготовку в спортивных мероприятиях Межмуниципальные (работа)</t>
  </si>
  <si>
    <t>38</t>
  </si>
  <si>
    <t>Обеспечение участия лиц, прошедших спортивную подготовку в спортивных мероприятиях Межрегиональные (работа)</t>
  </si>
  <si>
    <t>Обеспечение участия лиц, прошедших спортивную подготовку в спортивных мероприятиях Региональные (работа)</t>
  </si>
  <si>
    <t>39</t>
  </si>
  <si>
    <t xml:space="preserve">Организация и проведение спортивно-оздоровительной работы по развитию физической культуры и спорта среди различных групп населения </t>
  </si>
  <si>
    <t>40</t>
  </si>
  <si>
    <t>Методическое обеспечение образовательной деятельности (работа)</t>
  </si>
  <si>
    <t>41</t>
  </si>
  <si>
    <t xml:space="preserve">Спортивная подготовка по олимпийским видам спорта Дзюдо  тренировочный этап </t>
  </si>
  <si>
    <t>42</t>
  </si>
  <si>
    <t>43</t>
  </si>
  <si>
    <t>44</t>
  </si>
  <si>
    <t>кол-во разработан ных документов</t>
  </si>
  <si>
    <t>К отчету об исполнении бюджета МО "Городской округ Ногликский" за 2022 год</t>
  </si>
  <si>
    <t>о выполнении бюджетными и автономными учреждениями муниципального образования "Городской округ Ногликский" муниципальных заданий на оказание муниципальных услуг (выполнение работ), а также об объемах субсидий на финансовое обеспечение выполнения муниципальных заданий за 2022 год</t>
  </si>
  <si>
    <t xml:space="preserve"> -</t>
  </si>
  <si>
    <t>Реализация дополнительных общеобразовательных предпрофессиональных программ в области искусств (искусство театра)</t>
  </si>
  <si>
    <t>45</t>
  </si>
  <si>
    <t xml:space="preserve">Стоимость единицы услуги, тыс. рублей </t>
  </si>
  <si>
    <t>план</t>
  </si>
  <si>
    <t>факт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</si>
</sst>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name val="Calibri"/>
      <family val="2"/>
      <scheme val="minor"/>
    </font>
    <font>
      <sz val="11"/>
      <color rgb="FF000000"/>
      <name val="Times New Roman"/>
    </font>
    <font>
      <sz val="10"/>
      <color rgb="FF000000"/>
      <name val="Times New Roman"/>
    </font>
    <font>
      <sz val="8"/>
      <color rgb="FF000000"/>
      <name val="Times New Roman"/>
    </font>
    <font>
      <sz val="9"/>
      <color rgb="FF000000"/>
      <name val="Times New Roman"/>
    </font>
    <font>
      <b/>
      <sz val="11"/>
      <color rgb="FF000000"/>
      <name val="Times New Roman"/>
    </font>
    <font>
      <sz val="10"/>
      <color rgb="FF000000"/>
      <name val="Arial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2"/>
      <name val="Calibri"/>
      <family val="2"/>
      <scheme val="minor"/>
    </font>
    <font>
      <sz val="12"/>
      <color rgb="FF000000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sz val="12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0" fontId="1" fillId="0" borderId="1"/>
    <xf numFmtId="0" fontId="2" fillId="0" borderId="1"/>
    <xf numFmtId="0" fontId="2" fillId="0" borderId="3"/>
    <xf numFmtId="0" fontId="3" fillId="0" borderId="4">
      <alignment horizontal="right"/>
    </xf>
    <xf numFmtId="49" fontId="4" fillId="0" borderId="5">
      <alignment horizontal="center"/>
    </xf>
    <xf numFmtId="0" fontId="3" fillId="0" borderId="1">
      <alignment horizontal="right"/>
    </xf>
    <xf numFmtId="49" fontId="4" fillId="0" borderId="6">
      <alignment horizontal="center"/>
    </xf>
    <xf numFmtId="0" fontId="5" fillId="0" borderId="1">
      <alignment horizontal="center"/>
    </xf>
    <xf numFmtId="0" fontId="5" fillId="0" borderId="1">
      <alignment horizontal="center" wrapText="1"/>
    </xf>
    <xf numFmtId="0" fontId="5" fillId="0" borderId="7">
      <alignment horizontal="left" wrapText="1"/>
    </xf>
    <xf numFmtId="0" fontId="1" fillId="0" borderId="7"/>
    <xf numFmtId="0" fontId="2" fillId="0" borderId="2">
      <alignment horizontal="center" vertical="center" wrapText="1"/>
    </xf>
    <xf numFmtId="0" fontId="2" fillId="0" borderId="2">
      <alignment horizontal="center" vertical="center" wrapText="1"/>
    </xf>
    <xf numFmtId="0" fontId="2" fillId="0" borderId="2">
      <alignment horizontal="center" vertical="center"/>
    </xf>
    <xf numFmtId="49" fontId="2" fillId="0" borderId="2">
      <alignment horizontal="center" vertical="center" wrapText="1"/>
    </xf>
    <xf numFmtId="0" fontId="2" fillId="0" borderId="2">
      <alignment horizontal="center" vertical="center" wrapText="1"/>
    </xf>
    <xf numFmtId="0" fontId="2" fillId="0" borderId="2">
      <alignment horizontal="center"/>
    </xf>
    <xf numFmtId="49" fontId="2" fillId="0" borderId="2">
      <alignment horizontal="center"/>
    </xf>
    <xf numFmtId="0" fontId="2" fillId="0" borderId="2">
      <alignment horizontal="center" wrapText="1"/>
    </xf>
    <xf numFmtId="0" fontId="2" fillId="0" borderId="2">
      <alignment horizontal="center" shrinkToFit="1"/>
    </xf>
    <xf numFmtId="4" fontId="2" fillId="0" borderId="2">
      <alignment horizontal="right" shrinkToFit="1"/>
    </xf>
    <xf numFmtId="49" fontId="2" fillId="0" borderId="2">
      <alignment horizontal="center" wrapText="1"/>
    </xf>
    <xf numFmtId="0" fontId="2" fillId="0" borderId="8"/>
    <xf numFmtId="0" fontId="2" fillId="0" borderId="9"/>
    <xf numFmtId="0" fontId="6" fillId="0" borderId="7">
      <alignment horizontal="left" vertical="center"/>
    </xf>
    <xf numFmtId="0" fontId="6" fillId="0" borderId="2">
      <alignment horizontal="left" vertical="center" wrapText="1"/>
    </xf>
    <xf numFmtId="0" fontId="6" fillId="0" borderId="8">
      <alignment horizontal="left" vertical="center"/>
    </xf>
    <xf numFmtId="0" fontId="1" fillId="0" borderId="8"/>
    <xf numFmtId="0" fontId="7" fillId="0" borderId="0"/>
    <xf numFmtId="0" fontId="7" fillId="0" borderId="0"/>
    <xf numFmtId="0" fontId="7" fillId="0" borderId="0"/>
    <xf numFmtId="0" fontId="6" fillId="0" borderId="1"/>
    <xf numFmtId="0" fontId="6" fillId="0" borderId="1"/>
    <xf numFmtId="0" fontId="1" fillId="2" borderId="1"/>
    <xf numFmtId="0" fontId="1" fillId="2" borderId="10"/>
    <xf numFmtId="0" fontId="1" fillId="2" borderId="8"/>
  </cellStyleXfs>
  <cellXfs count="61">
    <xf numFmtId="0" fontId="0" fillId="0" borderId="0" xfId="0"/>
    <xf numFmtId="0" fontId="9" fillId="0" borderId="0" xfId="0" applyFont="1" applyProtection="1">
      <protection locked="0"/>
    </xf>
    <xf numFmtId="0" fontId="10" fillId="0" borderId="1" xfId="24" applyNumberFormat="1" applyFont="1" applyBorder="1" applyProtection="1"/>
    <xf numFmtId="0" fontId="10" fillId="0" borderId="1" xfId="20" applyNumberFormat="1" applyFont="1" applyBorder="1" applyProtection="1">
      <alignment horizontal="center" shrinkToFit="1"/>
    </xf>
    <xf numFmtId="4" fontId="10" fillId="0" borderId="1" xfId="24" applyNumberFormat="1" applyFont="1" applyBorder="1" applyProtection="1"/>
    <xf numFmtId="0" fontId="8" fillId="0" borderId="1" xfId="0" applyFont="1" applyBorder="1" applyProtection="1">
      <protection locked="0"/>
    </xf>
    <xf numFmtId="0" fontId="9" fillId="0" borderId="1" xfId="0" applyFont="1" applyBorder="1" applyProtection="1">
      <protection locked="0"/>
    </xf>
    <xf numFmtId="0" fontId="12" fillId="0" borderId="1" xfId="27" applyNumberFormat="1" applyFont="1" applyBorder="1" applyProtection="1">
      <alignment horizontal="left" vertical="center"/>
    </xf>
    <xf numFmtId="4" fontId="10" fillId="0" borderId="1" xfId="28" applyNumberFormat="1" applyFont="1" applyBorder="1" applyProtection="1"/>
    <xf numFmtId="0" fontId="8" fillId="0" borderId="0" xfId="0" applyFont="1" applyProtection="1">
      <protection locked="0"/>
    </xf>
    <xf numFmtId="0" fontId="8" fillId="0" borderId="11" xfId="0" applyFont="1" applyBorder="1" applyAlignment="1" applyProtection="1">
      <alignment vertical="top"/>
      <protection locked="0"/>
    </xf>
    <xf numFmtId="165" fontId="8" fillId="0" borderId="11" xfId="0" applyNumberFormat="1" applyFont="1" applyBorder="1" applyAlignment="1" applyProtection="1">
      <alignment vertical="top"/>
      <protection locked="0"/>
    </xf>
    <xf numFmtId="0" fontId="10" fillId="0" borderId="11" xfId="17" applyNumberFormat="1" applyFont="1" applyBorder="1" applyAlignment="1" applyProtection="1">
      <alignment horizontal="center" vertical="top"/>
    </xf>
    <xf numFmtId="0" fontId="10" fillId="0" borderId="11" xfId="16" applyNumberFormat="1" applyFont="1" applyBorder="1" applyAlignment="1" applyProtection="1">
      <alignment horizontal="center" vertical="top" wrapText="1"/>
    </xf>
    <xf numFmtId="0" fontId="10" fillId="0" borderId="11" xfId="17" applyNumberFormat="1" applyFont="1" applyBorder="1" applyAlignment="1" applyProtection="1">
      <alignment horizontal="left" vertical="top" wrapText="1"/>
    </xf>
    <xf numFmtId="49" fontId="10" fillId="0" borderId="11" xfId="18" applyNumberFormat="1" applyFont="1" applyBorder="1" applyAlignment="1" applyProtection="1">
      <alignment horizontal="center" vertical="top"/>
    </xf>
    <xf numFmtId="0" fontId="10" fillId="0" borderId="11" xfId="19" applyNumberFormat="1" applyFont="1" applyBorder="1" applyAlignment="1" applyProtection="1">
      <alignment horizontal="left" vertical="top" wrapText="1"/>
    </xf>
    <xf numFmtId="0" fontId="10" fillId="3" borderId="11" xfId="17" applyNumberFormat="1" applyFont="1" applyFill="1" applyBorder="1" applyAlignment="1" applyProtection="1">
      <alignment horizontal="center" vertical="top"/>
    </xf>
    <xf numFmtId="0" fontId="10" fillId="3" borderId="11" xfId="20" applyNumberFormat="1" applyFont="1" applyFill="1" applyBorder="1" applyAlignment="1" applyProtection="1">
      <alignment horizontal="center" vertical="top" shrinkToFit="1"/>
    </xf>
    <xf numFmtId="0" fontId="10" fillId="0" borderId="11" xfId="17" applyNumberFormat="1" applyFont="1" applyBorder="1" applyAlignment="1" applyProtection="1">
      <alignment horizontal="center" vertical="top" wrapText="1"/>
    </xf>
    <xf numFmtId="164" fontId="10" fillId="0" borderId="11" xfId="21" applyNumberFormat="1" applyFont="1" applyBorder="1" applyAlignment="1" applyProtection="1">
      <alignment horizontal="right" vertical="top" shrinkToFit="1"/>
    </xf>
    <xf numFmtId="0" fontId="10" fillId="0" borderId="11" xfId="20" applyNumberFormat="1" applyFont="1" applyBorder="1" applyAlignment="1" applyProtection="1">
      <alignment horizontal="center" vertical="top" shrinkToFit="1"/>
    </xf>
    <xf numFmtId="0" fontId="11" fillId="0" borderId="11" xfId="17" applyNumberFormat="1" applyFont="1" applyBorder="1" applyAlignment="1" applyProtection="1">
      <alignment horizontal="center" vertical="top" wrapText="1"/>
    </xf>
    <xf numFmtId="0" fontId="10" fillId="0" borderId="11" xfId="23" applyNumberFormat="1" applyFont="1" applyBorder="1" applyAlignment="1" applyProtection="1">
      <alignment vertical="top"/>
    </xf>
    <xf numFmtId="164" fontId="10" fillId="3" borderId="11" xfId="21" applyNumberFormat="1" applyFont="1" applyFill="1" applyBorder="1" applyAlignment="1" applyProtection="1">
      <alignment horizontal="right" vertical="top" shrinkToFit="1"/>
    </xf>
    <xf numFmtId="165" fontId="8" fillId="3" borderId="11" xfId="0" applyNumberFormat="1" applyFont="1" applyFill="1" applyBorder="1" applyAlignment="1" applyProtection="1">
      <alignment vertical="top"/>
      <protection locked="0"/>
    </xf>
    <xf numFmtId="0" fontId="13" fillId="0" borderId="11" xfId="19" applyNumberFormat="1" applyFont="1" applyBorder="1" applyAlignment="1" applyProtection="1">
      <alignment horizontal="left" vertical="top" wrapText="1"/>
    </xf>
    <xf numFmtId="4" fontId="10" fillId="0" borderId="11" xfId="17" applyNumberFormat="1" applyFont="1" applyBorder="1" applyAlignment="1" applyProtection="1">
      <alignment horizontal="center" vertical="top"/>
    </xf>
    <xf numFmtId="3" fontId="10" fillId="3" borderId="11" xfId="17" applyNumberFormat="1" applyFont="1" applyFill="1" applyBorder="1" applyAlignment="1" applyProtection="1">
      <alignment horizontal="center" vertical="top"/>
    </xf>
    <xf numFmtId="0" fontId="8" fillId="0" borderId="11" xfId="0" applyFont="1" applyBorder="1" applyAlignment="1" applyProtection="1">
      <alignment horizontal="center" vertical="top"/>
      <protection locked="0"/>
    </xf>
    <xf numFmtId="0" fontId="9" fillId="0" borderId="0" xfId="0" applyFont="1" applyAlignment="1" applyProtection="1">
      <alignment vertical="top"/>
      <protection locked="0"/>
    </xf>
    <xf numFmtId="165" fontId="8" fillId="0" borderId="11" xfId="0" applyNumberFormat="1" applyFont="1" applyBorder="1" applyAlignment="1" applyProtection="1">
      <alignment horizontal="center" vertical="top"/>
      <protection locked="0"/>
    </xf>
    <xf numFmtId="3" fontId="10" fillId="3" borderId="11" xfId="20" applyNumberFormat="1" applyFont="1" applyFill="1" applyBorder="1" applyAlignment="1" applyProtection="1">
      <alignment horizontal="center" vertical="top" shrinkToFit="1"/>
    </xf>
    <xf numFmtId="4" fontId="10" fillId="3" borderId="11" xfId="20" applyNumberFormat="1" applyFont="1" applyFill="1" applyBorder="1" applyAlignment="1" applyProtection="1">
      <alignment horizontal="center" vertical="top" shrinkToFit="1"/>
    </xf>
    <xf numFmtId="164" fontId="9" fillId="0" borderId="0" xfId="0" applyNumberFormat="1" applyFont="1" applyProtection="1">
      <protection locked="0"/>
    </xf>
    <xf numFmtId="165" fontId="10" fillId="3" borderId="11" xfId="17" applyNumberFormat="1" applyFont="1" applyFill="1" applyBorder="1" applyAlignment="1" applyProtection="1">
      <alignment horizontal="center" vertical="top"/>
    </xf>
    <xf numFmtId="165" fontId="10" fillId="3" borderId="11" xfId="20" applyNumberFormat="1" applyFont="1" applyFill="1" applyBorder="1" applyAlignment="1" applyProtection="1">
      <alignment horizontal="center" vertical="top" shrinkToFit="1"/>
    </xf>
    <xf numFmtId="0" fontId="13" fillId="3" borderId="11" xfId="20" applyNumberFormat="1" applyFont="1" applyFill="1" applyBorder="1" applyAlignment="1" applyProtection="1">
      <alignment horizontal="center" vertical="top" shrinkToFit="1"/>
    </xf>
    <xf numFmtId="0" fontId="10" fillId="3" borderId="11" xfId="17" applyNumberFormat="1" applyFont="1" applyFill="1" applyBorder="1" applyAlignment="1" applyProtection="1">
      <alignment horizontal="center" vertical="center"/>
    </xf>
    <xf numFmtId="164" fontId="10" fillId="3" borderId="11" xfId="21" applyNumberFormat="1" applyFont="1" applyFill="1" applyBorder="1" applyAlignment="1" applyProtection="1">
      <alignment horizontal="center" vertical="center" shrinkToFit="1"/>
    </xf>
    <xf numFmtId="0" fontId="10" fillId="3" borderId="11" xfId="20" applyNumberFormat="1" applyFont="1" applyFill="1" applyBorder="1" applyAlignment="1" applyProtection="1">
      <alignment horizontal="center" vertical="center" shrinkToFit="1"/>
    </xf>
    <xf numFmtId="165" fontId="8" fillId="3" borderId="11" xfId="0" applyNumberFormat="1" applyFont="1" applyFill="1" applyBorder="1" applyAlignment="1" applyProtection="1">
      <alignment horizontal="center" vertical="center"/>
      <protection locked="0"/>
    </xf>
    <xf numFmtId="0" fontId="13" fillId="3" borderId="11" xfId="17" applyNumberFormat="1" applyFont="1" applyFill="1" applyBorder="1" applyAlignment="1" applyProtection="1">
      <alignment horizontal="center" vertical="top"/>
    </xf>
    <xf numFmtId="164" fontId="10" fillId="3" borderId="11" xfId="20" applyNumberFormat="1" applyFont="1" applyFill="1" applyBorder="1" applyAlignment="1" applyProtection="1">
      <alignment horizontal="center" vertical="top" shrinkToFit="1"/>
    </xf>
    <xf numFmtId="0" fontId="10" fillId="0" borderId="11" xfId="14" applyNumberFormat="1" applyFont="1" applyBorder="1" applyAlignment="1" applyProtection="1">
      <alignment horizontal="center" vertical="top" wrapText="1"/>
    </xf>
    <xf numFmtId="0" fontId="8" fillId="0" borderId="0" xfId="0" applyFont="1" applyAlignment="1" applyProtection="1">
      <alignment horizontal="right" vertical="top"/>
      <protection locked="0"/>
    </xf>
    <xf numFmtId="0" fontId="8" fillId="0" borderId="0" xfId="0" applyFont="1" applyAlignment="1">
      <alignment horizontal="right" vertical="top"/>
    </xf>
    <xf numFmtId="2" fontId="10" fillId="0" borderId="1" xfId="8" applyNumberFormat="1" applyFont="1" applyBorder="1" applyAlignment="1" applyProtection="1">
      <alignment horizontal="center"/>
    </xf>
    <xf numFmtId="2" fontId="10" fillId="0" borderId="1" xfId="8" applyNumberFormat="1" applyFont="1" applyBorder="1" applyAlignment="1" applyProtection="1">
      <alignment horizontal="center"/>
      <protection locked="0"/>
    </xf>
    <xf numFmtId="2" fontId="9" fillId="0" borderId="0" xfId="0" applyNumberFormat="1" applyFont="1" applyAlignment="1"/>
    <xf numFmtId="0" fontId="10" fillId="0" borderId="1" xfId="8" applyNumberFormat="1" applyFont="1" applyBorder="1" applyAlignment="1" applyProtection="1">
      <alignment horizontal="center" vertical="top" wrapText="1"/>
    </xf>
    <xf numFmtId="0" fontId="10" fillId="0" borderId="1" xfId="8" applyFont="1" applyBorder="1" applyAlignment="1" applyProtection="1">
      <alignment horizontal="center" vertical="top" wrapText="1"/>
      <protection locked="0"/>
    </xf>
    <xf numFmtId="0" fontId="9" fillId="0" borderId="0" xfId="0" applyFont="1" applyAlignment="1">
      <alignment vertical="top" wrapText="1"/>
    </xf>
    <xf numFmtId="0" fontId="10" fillId="0" borderId="11" xfId="12" applyNumberFormat="1" applyFont="1" applyBorder="1" applyAlignment="1" applyProtection="1">
      <alignment horizontal="center" vertical="top" wrapText="1"/>
    </xf>
    <xf numFmtId="0" fontId="10" fillId="0" borderId="11" xfId="12" applyFont="1" applyBorder="1" applyAlignment="1" applyProtection="1">
      <alignment horizontal="center" vertical="top" wrapText="1"/>
      <protection locked="0"/>
    </xf>
    <xf numFmtId="0" fontId="10" fillId="0" borderId="11" xfId="13" applyNumberFormat="1" applyFont="1" applyBorder="1" applyAlignment="1" applyProtection="1">
      <alignment horizontal="center" vertical="top" wrapText="1"/>
    </xf>
    <xf numFmtId="0" fontId="10" fillId="0" borderId="11" xfId="13" applyFont="1" applyBorder="1" applyAlignment="1" applyProtection="1">
      <alignment horizontal="center" vertical="top" wrapText="1"/>
      <protection locked="0"/>
    </xf>
    <xf numFmtId="0" fontId="10" fillId="0" borderId="11" xfId="14" applyNumberFormat="1" applyFont="1" applyBorder="1" applyAlignment="1" applyProtection="1">
      <alignment horizontal="center" vertical="top"/>
    </xf>
    <xf numFmtId="0" fontId="10" fillId="0" borderId="11" xfId="14" applyFont="1" applyBorder="1" applyAlignment="1" applyProtection="1">
      <alignment horizontal="center" vertical="top"/>
      <protection locked="0"/>
    </xf>
    <xf numFmtId="0" fontId="10" fillId="0" borderId="12" xfId="14" applyNumberFormat="1" applyFont="1" applyBorder="1" applyAlignment="1" applyProtection="1">
      <alignment horizontal="center" vertical="top" wrapText="1"/>
    </xf>
    <xf numFmtId="0" fontId="10" fillId="0" borderId="13" xfId="14" applyNumberFormat="1" applyFont="1" applyBorder="1" applyAlignment="1" applyProtection="1">
      <alignment horizontal="center" vertical="top" wrapText="1"/>
    </xf>
  </cellXfs>
  <cellStyles count="37">
    <cellStyle name="br" xfId="31"/>
    <cellStyle name="col" xfId="30"/>
    <cellStyle name="st35" xfId="19"/>
    <cellStyle name="style0" xfId="32"/>
    <cellStyle name="td" xfId="33"/>
    <cellStyle name="tr" xfId="29"/>
    <cellStyle name="xl21" xfId="34"/>
    <cellStyle name="xl22" xfId="1"/>
    <cellStyle name="xl23" xfId="8"/>
    <cellStyle name="xl24" xfId="9"/>
    <cellStyle name="xl25" xfId="10"/>
    <cellStyle name="xl26" xfId="12"/>
    <cellStyle name="xl27" xfId="16"/>
    <cellStyle name="xl28" xfId="17"/>
    <cellStyle name="xl29" xfId="35"/>
    <cellStyle name="xl30" xfId="18"/>
    <cellStyle name="xl31" xfId="23"/>
    <cellStyle name="xl32" xfId="25"/>
    <cellStyle name="xl33" xfId="26"/>
    <cellStyle name="xl34" xfId="27"/>
    <cellStyle name="xl35" xfId="13"/>
    <cellStyle name="xl36" xfId="24"/>
    <cellStyle name="xl37" xfId="14"/>
    <cellStyle name="xl38" xfId="20"/>
    <cellStyle name="xl39" xfId="36"/>
    <cellStyle name="xl40" xfId="21"/>
    <cellStyle name="xl41" xfId="11"/>
    <cellStyle name="xl42" xfId="28"/>
    <cellStyle name="xl43" xfId="2"/>
    <cellStyle name="xl44" xfId="4"/>
    <cellStyle name="xl45" xfId="6"/>
    <cellStyle name="xl46" xfId="15"/>
    <cellStyle name="xl47" xfId="3"/>
    <cellStyle name="xl48" xfId="5"/>
    <cellStyle name="xl49" xfId="7"/>
    <cellStyle name="xl50" xfId="2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tabSelected="1" topLeftCell="A46" zoomScaleNormal="100" workbookViewId="0">
      <selection activeCell="L53" sqref="L52:L53"/>
    </sheetView>
  </sheetViews>
  <sheetFormatPr defaultRowHeight="15.75" x14ac:dyDescent="0.25"/>
  <cols>
    <col min="1" max="1" width="6.140625" style="1" customWidth="1"/>
    <col min="2" max="2" width="50" style="1" customWidth="1"/>
    <col min="3" max="3" width="14.140625" style="1" customWidth="1"/>
    <col min="4" max="4" width="13.85546875" style="1" customWidth="1"/>
    <col min="5" max="5" width="12.28515625" style="1" customWidth="1"/>
    <col min="6" max="6" width="13.7109375" style="1" customWidth="1"/>
    <col min="7" max="7" width="11.85546875" style="1" customWidth="1"/>
    <col min="8" max="8" width="14.42578125" style="9" customWidth="1"/>
    <col min="9" max="9" width="15" style="9" customWidth="1"/>
    <col min="10" max="11" width="10.140625" style="1" bestFit="1" customWidth="1"/>
    <col min="12" max="16384" width="9.140625" style="1"/>
  </cols>
  <sheetData>
    <row r="1" spans="1:9" s="30" customFormat="1" ht="23.25" customHeight="1" x14ac:dyDescent="0.25">
      <c r="A1" s="45" t="s">
        <v>112</v>
      </c>
      <c r="B1" s="46"/>
      <c r="C1" s="46"/>
      <c r="D1" s="46"/>
      <c r="E1" s="46"/>
      <c r="F1" s="46"/>
      <c r="G1" s="46"/>
      <c r="H1" s="46"/>
      <c r="I1" s="46"/>
    </row>
    <row r="2" spans="1:9" ht="40.5" customHeight="1" x14ac:dyDescent="0.25">
      <c r="A2" s="47" t="s">
        <v>0</v>
      </c>
      <c r="B2" s="48"/>
      <c r="C2" s="48"/>
      <c r="D2" s="48"/>
      <c r="E2" s="48"/>
      <c r="F2" s="48"/>
      <c r="G2" s="48"/>
      <c r="H2" s="49"/>
      <c r="I2" s="49"/>
    </row>
    <row r="3" spans="1:9" ht="64.5" customHeight="1" x14ac:dyDescent="0.25">
      <c r="A3" s="50" t="s">
        <v>113</v>
      </c>
      <c r="B3" s="51"/>
      <c r="C3" s="51"/>
      <c r="D3" s="51"/>
      <c r="E3" s="51"/>
      <c r="F3" s="51"/>
      <c r="G3" s="51"/>
      <c r="H3" s="52"/>
      <c r="I3" s="52"/>
    </row>
    <row r="4" spans="1:9" ht="31.5" customHeight="1" x14ac:dyDescent="0.25">
      <c r="A4" s="53" t="s">
        <v>54</v>
      </c>
      <c r="B4" s="54"/>
      <c r="C4" s="55" t="s">
        <v>1</v>
      </c>
      <c r="D4" s="57" t="s">
        <v>41</v>
      </c>
      <c r="E4" s="58"/>
      <c r="F4" s="57" t="s">
        <v>40</v>
      </c>
      <c r="G4" s="58"/>
      <c r="H4" s="59" t="s">
        <v>117</v>
      </c>
      <c r="I4" s="60"/>
    </row>
    <row r="5" spans="1:9" ht="35.25" customHeight="1" x14ac:dyDescent="0.25">
      <c r="A5" s="13" t="s">
        <v>16</v>
      </c>
      <c r="B5" s="13" t="s">
        <v>2</v>
      </c>
      <c r="C5" s="56"/>
      <c r="D5" s="13" t="s">
        <v>12</v>
      </c>
      <c r="E5" s="13" t="s">
        <v>55</v>
      </c>
      <c r="F5" s="13" t="s">
        <v>12</v>
      </c>
      <c r="G5" s="13" t="s">
        <v>55</v>
      </c>
      <c r="H5" s="44" t="s">
        <v>118</v>
      </c>
      <c r="I5" s="44" t="s">
        <v>119</v>
      </c>
    </row>
    <row r="6" spans="1:9" ht="15" customHeight="1" x14ac:dyDescent="0.25">
      <c r="A6" s="12">
        <v>1</v>
      </c>
      <c r="B6" s="12">
        <v>2</v>
      </c>
      <c r="C6" s="12">
        <v>3</v>
      </c>
      <c r="D6" s="12">
        <v>4</v>
      </c>
      <c r="E6" s="12">
        <v>5</v>
      </c>
      <c r="F6" s="12">
        <v>6</v>
      </c>
      <c r="G6" s="12">
        <v>7</v>
      </c>
      <c r="H6" s="29">
        <v>8</v>
      </c>
      <c r="I6" s="29">
        <v>9</v>
      </c>
    </row>
    <row r="7" spans="1:9" ht="51" customHeight="1" x14ac:dyDescent="0.25">
      <c r="A7" s="12"/>
      <c r="B7" s="14" t="s">
        <v>52</v>
      </c>
      <c r="C7" s="12"/>
      <c r="D7" s="12"/>
      <c r="E7" s="12"/>
      <c r="F7" s="12"/>
      <c r="G7" s="12"/>
      <c r="H7" s="10"/>
      <c r="I7" s="10"/>
    </row>
    <row r="8" spans="1:9" ht="32.25" customHeight="1" x14ac:dyDescent="0.25">
      <c r="A8" s="15" t="s">
        <v>17</v>
      </c>
      <c r="B8" s="16" t="s">
        <v>4</v>
      </c>
      <c r="C8" s="12" t="s">
        <v>13</v>
      </c>
      <c r="D8" s="17">
        <v>531</v>
      </c>
      <c r="E8" s="24">
        <v>162384.1</v>
      </c>
      <c r="F8" s="18">
        <v>538</v>
      </c>
      <c r="G8" s="24">
        <v>162205.5</v>
      </c>
      <c r="H8" s="25">
        <f t="shared" ref="H8:H52" si="0">E8/D8</f>
        <v>305.80809792843695</v>
      </c>
      <c r="I8" s="25">
        <f>G8/F8</f>
        <v>301.49721189591077</v>
      </c>
    </row>
    <row r="9" spans="1:9" ht="50.25" customHeight="1" x14ac:dyDescent="0.25">
      <c r="A9" s="15" t="s">
        <v>18</v>
      </c>
      <c r="B9" s="16" t="s">
        <v>93</v>
      </c>
      <c r="C9" s="12" t="s">
        <v>13</v>
      </c>
      <c r="D9" s="17">
        <v>2</v>
      </c>
      <c r="E9" s="24">
        <v>1217.8</v>
      </c>
      <c r="F9" s="18">
        <v>2</v>
      </c>
      <c r="G9" s="24">
        <v>1217.8</v>
      </c>
      <c r="H9" s="25">
        <f t="shared" si="0"/>
        <v>608.9</v>
      </c>
      <c r="I9" s="25">
        <f t="shared" ref="I9:I50" si="1">G9/F9</f>
        <v>608.9</v>
      </c>
    </row>
    <row r="10" spans="1:9" ht="35.25" customHeight="1" x14ac:dyDescent="0.25">
      <c r="A10" s="15" t="s">
        <v>19</v>
      </c>
      <c r="B10" s="16" t="s">
        <v>5</v>
      </c>
      <c r="C10" s="12" t="s">
        <v>13</v>
      </c>
      <c r="D10" s="17">
        <v>705</v>
      </c>
      <c r="E10" s="24">
        <v>214168.6</v>
      </c>
      <c r="F10" s="18">
        <v>704</v>
      </c>
      <c r="G10" s="24">
        <v>213898.3</v>
      </c>
      <c r="H10" s="25">
        <f t="shared" si="0"/>
        <v>303.78524822695039</v>
      </c>
      <c r="I10" s="25">
        <f t="shared" si="1"/>
        <v>303.83281249999999</v>
      </c>
    </row>
    <row r="11" spans="1:9" ht="64.5" customHeight="1" x14ac:dyDescent="0.25">
      <c r="A11" s="15" t="s">
        <v>20</v>
      </c>
      <c r="B11" s="16" t="s">
        <v>15</v>
      </c>
      <c r="C11" s="12" t="s">
        <v>13</v>
      </c>
      <c r="D11" s="17">
        <v>2</v>
      </c>
      <c r="E11" s="24">
        <v>1487.8</v>
      </c>
      <c r="F11" s="18">
        <v>2</v>
      </c>
      <c r="G11" s="24">
        <v>1487.8</v>
      </c>
      <c r="H11" s="25">
        <f t="shared" si="0"/>
        <v>743.9</v>
      </c>
      <c r="I11" s="25">
        <f t="shared" si="1"/>
        <v>743.9</v>
      </c>
    </row>
    <row r="12" spans="1:9" ht="32.25" customHeight="1" x14ac:dyDescent="0.25">
      <c r="A12" s="15" t="s">
        <v>21</v>
      </c>
      <c r="B12" s="16" t="s">
        <v>6</v>
      </c>
      <c r="C12" s="12" t="s">
        <v>13</v>
      </c>
      <c r="D12" s="17">
        <v>152</v>
      </c>
      <c r="E12" s="24">
        <v>47867.5</v>
      </c>
      <c r="F12" s="18">
        <v>153</v>
      </c>
      <c r="G12" s="24">
        <v>47791.1</v>
      </c>
      <c r="H12" s="25">
        <f t="shared" si="0"/>
        <v>314.91776315789474</v>
      </c>
      <c r="I12" s="25">
        <f t="shared" si="1"/>
        <v>312.36013071895422</v>
      </c>
    </row>
    <row r="13" spans="1:9" ht="49.5" customHeight="1" x14ac:dyDescent="0.25">
      <c r="A13" s="15" t="s">
        <v>22</v>
      </c>
      <c r="B13" s="16" t="s">
        <v>34</v>
      </c>
      <c r="C13" s="12" t="s">
        <v>13</v>
      </c>
      <c r="D13" s="17">
        <v>43</v>
      </c>
      <c r="E13" s="24">
        <v>3232.7</v>
      </c>
      <c r="F13" s="18">
        <v>43</v>
      </c>
      <c r="G13" s="24">
        <v>3230.9</v>
      </c>
      <c r="H13" s="25">
        <f t="shared" si="0"/>
        <v>75.17906976744186</v>
      </c>
      <c r="I13" s="25">
        <f t="shared" si="1"/>
        <v>75.137209302325587</v>
      </c>
    </row>
    <row r="14" spans="1:9" ht="53.25" customHeight="1" x14ac:dyDescent="0.25">
      <c r="A14" s="15" t="s">
        <v>23</v>
      </c>
      <c r="B14" s="16" t="s">
        <v>8</v>
      </c>
      <c r="C14" s="12" t="s">
        <v>13</v>
      </c>
      <c r="D14" s="17">
        <v>117</v>
      </c>
      <c r="E14" s="24">
        <v>53071.1</v>
      </c>
      <c r="F14" s="18">
        <v>118</v>
      </c>
      <c r="G14" s="24">
        <v>52991.9</v>
      </c>
      <c r="H14" s="25">
        <f t="shared" si="0"/>
        <v>453.59914529914528</v>
      </c>
      <c r="I14" s="25">
        <f t="shared" si="1"/>
        <v>449.08389830508474</v>
      </c>
    </row>
    <row r="15" spans="1:9" ht="49.5" customHeight="1" x14ac:dyDescent="0.25">
      <c r="A15" s="15" t="s">
        <v>24</v>
      </c>
      <c r="B15" s="16" t="s">
        <v>9</v>
      </c>
      <c r="C15" s="12" t="s">
        <v>13</v>
      </c>
      <c r="D15" s="17">
        <v>524</v>
      </c>
      <c r="E15" s="24">
        <v>204878.1</v>
      </c>
      <c r="F15" s="18">
        <v>522</v>
      </c>
      <c r="G15" s="24">
        <v>204643.3</v>
      </c>
      <c r="H15" s="25">
        <f t="shared" si="0"/>
        <v>390.98874045801529</v>
      </c>
      <c r="I15" s="25">
        <f t="shared" si="1"/>
        <v>392.03697318007659</v>
      </c>
    </row>
    <row r="16" spans="1:9" ht="32.25" customHeight="1" x14ac:dyDescent="0.25">
      <c r="A16" s="15" t="s">
        <v>25</v>
      </c>
      <c r="B16" s="16" t="s">
        <v>35</v>
      </c>
      <c r="C16" s="12" t="s">
        <v>13</v>
      </c>
      <c r="D16" s="28">
        <v>1222</v>
      </c>
      <c r="E16" s="24">
        <v>44234.8</v>
      </c>
      <c r="F16" s="32">
        <v>1282</v>
      </c>
      <c r="G16" s="24">
        <v>43320.800000000003</v>
      </c>
      <c r="H16" s="25">
        <f t="shared" si="0"/>
        <v>36.198690671031102</v>
      </c>
      <c r="I16" s="25">
        <f t="shared" si="1"/>
        <v>33.791575663026521</v>
      </c>
    </row>
    <row r="17" spans="1:9" ht="66" customHeight="1" x14ac:dyDescent="0.25">
      <c r="A17" s="15" t="s">
        <v>26</v>
      </c>
      <c r="B17" s="26" t="s">
        <v>36</v>
      </c>
      <c r="C17" s="19" t="s">
        <v>43</v>
      </c>
      <c r="D17" s="28">
        <v>10341</v>
      </c>
      <c r="E17" s="24">
        <v>14588.7</v>
      </c>
      <c r="F17" s="32">
        <v>10927</v>
      </c>
      <c r="G17" s="24">
        <v>14304</v>
      </c>
      <c r="H17" s="25">
        <f t="shared" si="0"/>
        <v>1.4107629823034524</v>
      </c>
      <c r="I17" s="25">
        <f t="shared" si="1"/>
        <v>1.3090509746499497</v>
      </c>
    </row>
    <row r="18" spans="1:9" ht="53.25" customHeight="1" x14ac:dyDescent="0.25">
      <c r="A18" s="15" t="s">
        <v>27</v>
      </c>
      <c r="B18" s="16" t="s">
        <v>3</v>
      </c>
      <c r="C18" s="12" t="s">
        <v>13</v>
      </c>
      <c r="D18" s="17">
        <v>418</v>
      </c>
      <c r="E18" s="24">
        <v>54865.599999999999</v>
      </c>
      <c r="F18" s="18">
        <v>417</v>
      </c>
      <c r="G18" s="24">
        <v>53354</v>
      </c>
      <c r="H18" s="25">
        <f t="shared" si="0"/>
        <v>131.25741626794257</v>
      </c>
      <c r="I18" s="25">
        <f t="shared" si="1"/>
        <v>127.94724220623502</v>
      </c>
    </row>
    <row r="19" spans="1:9" ht="33.75" customHeight="1" x14ac:dyDescent="0.25">
      <c r="A19" s="15" t="s">
        <v>28</v>
      </c>
      <c r="B19" s="16" t="s">
        <v>37</v>
      </c>
      <c r="C19" s="12" t="s">
        <v>49</v>
      </c>
      <c r="D19" s="28">
        <v>11611</v>
      </c>
      <c r="E19" s="24">
        <v>6647.6</v>
      </c>
      <c r="F19" s="32">
        <v>11611</v>
      </c>
      <c r="G19" s="24">
        <v>6529.2</v>
      </c>
      <c r="H19" s="25">
        <f t="shared" si="0"/>
        <v>0.57252605288088887</v>
      </c>
      <c r="I19" s="25">
        <f t="shared" si="1"/>
        <v>0.56232882611316848</v>
      </c>
    </row>
    <row r="20" spans="1:9" ht="47.25" customHeight="1" x14ac:dyDescent="0.25">
      <c r="A20" s="15" t="s">
        <v>29</v>
      </c>
      <c r="B20" s="16" t="s">
        <v>10</v>
      </c>
      <c r="C20" s="12" t="s">
        <v>13</v>
      </c>
      <c r="D20" s="17">
        <v>23</v>
      </c>
      <c r="E20" s="24">
        <v>4703.1000000000004</v>
      </c>
      <c r="F20" s="18">
        <v>23</v>
      </c>
      <c r="G20" s="24">
        <v>4653.3</v>
      </c>
      <c r="H20" s="25">
        <f t="shared" si="0"/>
        <v>204.4826086956522</v>
      </c>
      <c r="I20" s="25">
        <f t="shared" si="1"/>
        <v>202.31739130434784</v>
      </c>
    </row>
    <row r="21" spans="1:9" ht="68.25" customHeight="1" x14ac:dyDescent="0.25">
      <c r="A21" s="15" t="s">
        <v>30</v>
      </c>
      <c r="B21" s="16" t="s">
        <v>11</v>
      </c>
      <c r="C21" s="12" t="s">
        <v>13</v>
      </c>
      <c r="D21" s="17">
        <v>55</v>
      </c>
      <c r="E21" s="24">
        <v>14300.4</v>
      </c>
      <c r="F21" s="18">
        <v>55</v>
      </c>
      <c r="G21" s="24">
        <v>14149</v>
      </c>
      <c r="H21" s="25">
        <f t="shared" si="0"/>
        <v>260.00727272727272</v>
      </c>
      <c r="I21" s="25">
        <f t="shared" si="1"/>
        <v>257.25454545454545</v>
      </c>
    </row>
    <row r="22" spans="1:9" ht="53.25" customHeight="1" x14ac:dyDescent="0.25">
      <c r="A22" s="15" t="s">
        <v>31</v>
      </c>
      <c r="B22" s="16" t="s">
        <v>42</v>
      </c>
      <c r="C22" s="12" t="s">
        <v>13</v>
      </c>
      <c r="D22" s="17">
        <v>23</v>
      </c>
      <c r="E22" s="24">
        <v>4025.1</v>
      </c>
      <c r="F22" s="18">
        <v>23</v>
      </c>
      <c r="G22" s="24">
        <v>3982.5</v>
      </c>
      <c r="H22" s="25">
        <f t="shared" si="0"/>
        <v>175.00434782608696</v>
      </c>
      <c r="I22" s="25">
        <f t="shared" si="1"/>
        <v>173.15217391304347</v>
      </c>
    </row>
    <row r="23" spans="1:9" ht="72" customHeight="1" x14ac:dyDescent="0.25">
      <c r="A23" s="15" t="s">
        <v>32</v>
      </c>
      <c r="B23" s="16" t="s">
        <v>50</v>
      </c>
      <c r="C23" s="12" t="s">
        <v>13</v>
      </c>
      <c r="D23" s="17">
        <v>11</v>
      </c>
      <c r="E23" s="24">
        <v>2870.3</v>
      </c>
      <c r="F23" s="18">
        <v>11</v>
      </c>
      <c r="G23" s="24">
        <v>2840</v>
      </c>
      <c r="H23" s="25">
        <f t="shared" si="0"/>
        <v>260.93636363636364</v>
      </c>
      <c r="I23" s="25">
        <f t="shared" si="1"/>
        <v>258.18181818181819</v>
      </c>
    </row>
    <row r="24" spans="1:9" ht="56.25" customHeight="1" x14ac:dyDescent="0.25">
      <c r="A24" s="15" t="s">
        <v>33</v>
      </c>
      <c r="B24" s="16" t="s">
        <v>115</v>
      </c>
      <c r="C24" s="12" t="s">
        <v>13</v>
      </c>
      <c r="D24" s="17">
        <v>14</v>
      </c>
      <c r="E24" s="24">
        <v>3229.1</v>
      </c>
      <c r="F24" s="18">
        <v>14</v>
      </c>
      <c r="G24" s="24">
        <v>3194.9</v>
      </c>
      <c r="H24" s="25">
        <f t="shared" si="0"/>
        <v>230.65</v>
      </c>
      <c r="I24" s="25">
        <f t="shared" si="1"/>
        <v>228.20714285714286</v>
      </c>
    </row>
    <row r="25" spans="1:9" ht="51" customHeight="1" x14ac:dyDescent="0.25">
      <c r="A25" s="15" t="s">
        <v>38</v>
      </c>
      <c r="B25" s="16" t="s">
        <v>39</v>
      </c>
      <c r="C25" s="19" t="s">
        <v>96</v>
      </c>
      <c r="D25" s="17">
        <v>74500</v>
      </c>
      <c r="E25" s="24">
        <v>52222.5</v>
      </c>
      <c r="F25" s="32">
        <v>98031</v>
      </c>
      <c r="G25" s="24">
        <v>51932</v>
      </c>
      <c r="H25" s="25">
        <f t="shared" si="0"/>
        <v>0.70097315436241614</v>
      </c>
      <c r="I25" s="25">
        <f t="shared" si="1"/>
        <v>0.52975079311646311</v>
      </c>
    </row>
    <row r="26" spans="1:9" ht="36" customHeight="1" x14ac:dyDescent="0.25">
      <c r="A26" s="15" t="s">
        <v>44</v>
      </c>
      <c r="B26" s="16" t="s">
        <v>58</v>
      </c>
      <c r="C26" s="19" t="s">
        <v>91</v>
      </c>
      <c r="D26" s="42">
        <v>599</v>
      </c>
      <c r="E26" s="24">
        <v>5920</v>
      </c>
      <c r="F26" s="37">
        <v>630</v>
      </c>
      <c r="G26" s="24">
        <v>5904.8</v>
      </c>
      <c r="H26" s="25">
        <f t="shared" si="0"/>
        <v>9.8831385642737892</v>
      </c>
      <c r="I26" s="25">
        <f t="shared" si="1"/>
        <v>9.3726984126984139</v>
      </c>
    </row>
    <row r="27" spans="1:9" ht="35.25" customHeight="1" x14ac:dyDescent="0.25">
      <c r="A27" s="15" t="s">
        <v>45</v>
      </c>
      <c r="B27" s="16" t="s">
        <v>59</v>
      </c>
      <c r="C27" s="19" t="s">
        <v>92</v>
      </c>
      <c r="D27" s="17">
        <v>10</v>
      </c>
      <c r="E27" s="24">
        <v>1737.3</v>
      </c>
      <c r="F27" s="18">
        <v>10</v>
      </c>
      <c r="G27" s="24">
        <v>1646.5</v>
      </c>
      <c r="H27" s="25">
        <f t="shared" si="0"/>
        <v>173.73</v>
      </c>
      <c r="I27" s="25">
        <f t="shared" si="1"/>
        <v>164.65</v>
      </c>
    </row>
    <row r="28" spans="1:9" ht="38.25" customHeight="1" x14ac:dyDescent="0.25">
      <c r="A28" s="15" t="s">
        <v>60</v>
      </c>
      <c r="B28" s="16" t="s">
        <v>61</v>
      </c>
      <c r="C28" s="19" t="s">
        <v>92</v>
      </c>
      <c r="D28" s="17">
        <v>48</v>
      </c>
      <c r="E28" s="24">
        <v>4053.3</v>
      </c>
      <c r="F28" s="18">
        <v>48</v>
      </c>
      <c r="G28" s="24">
        <v>3778.7</v>
      </c>
      <c r="H28" s="25">
        <f t="shared" si="0"/>
        <v>84.443750000000009</v>
      </c>
      <c r="I28" s="25">
        <f t="shared" si="1"/>
        <v>78.722916666666663</v>
      </c>
    </row>
    <row r="29" spans="1:9" ht="34.5" customHeight="1" x14ac:dyDescent="0.25">
      <c r="A29" s="15" t="s">
        <v>62</v>
      </c>
      <c r="B29" s="16" t="s">
        <v>64</v>
      </c>
      <c r="C29" s="19" t="s">
        <v>92</v>
      </c>
      <c r="D29" s="38" t="s">
        <v>114</v>
      </c>
      <c r="E29" s="39" t="s">
        <v>114</v>
      </c>
      <c r="F29" s="40" t="s">
        <v>114</v>
      </c>
      <c r="G29" s="39" t="s">
        <v>114</v>
      </c>
      <c r="H29" s="41" t="s">
        <v>114</v>
      </c>
      <c r="I29" s="41" t="s">
        <v>114</v>
      </c>
    </row>
    <row r="30" spans="1:9" ht="36" customHeight="1" x14ac:dyDescent="0.25">
      <c r="A30" s="15" t="s">
        <v>63</v>
      </c>
      <c r="B30" s="16" t="s">
        <v>65</v>
      </c>
      <c r="C30" s="19" t="s">
        <v>92</v>
      </c>
      <c r="D30" s="17">
        <v>20</v>
      </c>
      <c r="E30" s="24">
        <v>1944</v>
      </c>
      <c r="F30" s="18">
        <v>20</v>
      </c>
      <c r="G30" s="24">
        <v>1820</v>
      </c>
      <c r="H30" s="25">
        <f t="shared" si="0"/>
        <v>97.2</v>
      </c>
      <c r="I30" s="25">
        <f t="shared" si="1"/>
        <v>91</v>
      </c>
    </row>
    <row r="31" spans="1:9" ht="35.25" customHeight="1" x14ac:dyDescent="0.25">
      <c r="A31" s="15" t="s">
        <v>66</v>
      </c>
      <c r="B31" s="16" t="s">
        <v>67</v>
      </c>
      <c r="C31" s="19" t="s">
        <v>92</v>
      </c>
      <c r="D31" s="17">
        <v>13</v>
      </c>
      <c r="E31" s="24">
        <v>1034</v>
      </c>
      <c r="F31" s="18">
        <v>13</v>
      </c>
      <c r="G31" s="24">
        <v>962</v>
      </c>
      <c r="H31" s="25">
        <f t="shared" si="0"/>
        <v>79.538461538461533</v>
      </c>
      <c r="I31" s="25">
        <f t="shared" si="1"/>
        <v>74</v>
      </c>
    </row>
    <row r="32" spans="1:9" ht="35.25" customHeight="1" x14ac:dyDescent="0.25">
      <c r="A32" s="15" t="s">
        <v>68</v>
      </c>
      <c r="B32" s="16" t="s">
        <v>69</v>
      </c>
      <c r="C32" s="19" t="s">
        <v>92</v>
      </c>
      <c r="D32" s="17">
        <v>21</v>
      </c>
      <c r="E32" s="24">
        <v>5065.7</v>
      </c>
      <c r="F32" s="18">
        <v>21</v>
      </c>
      <c r="G32" s="24">
        <v>4528.5</v>
      </c>
      <c r="H32" s="25">
        <f t="shared" si="0"/>
        <v>241.22380952380951</v>
      </c>
      <c r="I32" s="25">
        <f t="shared" si="1"/>
        <v>215.64285714285714</v>
      </c>
    </row>
    <row r="33" spans="1:9" ht="35.25" customHeight="1" x14ac:dyDescent="0.25">
      <c r="A33" s="15" t="s">
        <v>70</v>
      </c>
      <c r="B33" s="16" t="s">
        <v>71</v>
      </c>
      <c r="C33" s="19" t="s">
        <v>92</v>
      </c>
      <c r="D33" s="17">
        <v>1</v>
      </c>
      <c r="E33" s="24">
        <v>886</v>
      </c>
      <c r="F33" s="18">
        <v>1</v>
      </c>
      <c r="G33" s="24">
        <v>753.9</v>
      </c>
      <c r="H33" s="25">
        <f t="shared" si="0"/>
        <v>886</v>
      </c>
      <c r="I33" s="25">
        <f t="shared" si="1"/>
        <v>753.9</v>
      </c>
    </row>
    <row r="34" spans="1:9" ht="35.25" customHeight="1" x14ac:dyDescent="0.25">
      <c r="A34" s="15" t="s">
        <v>72</v>
      </c>
      <c r="B34" s="16" t="s">
        <v>73</v>
      </c>
      <c r="C34" s="19" t="s">
        <v>92</v>
      </c>
      <c r="D34" s="17">
        <v>100</v>
      </c>
      <c r="E34" s="24">
        <v>6658.7</v>
      </c>
      <c r="F34" s="18">
        <v>100</v>
      </c>
      <c r="G34" s="24">
        <v>6153.7</v>
      </c>
      <c r="H34" s="25">
        <f t="shared" si="0"/>
        <v>66.587000000000003</v>
      </c>
      <c r="I34" s="25">
        <f t="shared" si="1"/>
        <v>61.536999999999999</v>
      </c>
    </row>
    <row r="35" spans="1:9" ht="35.25" customHeight="1" x14ac:dyDescent="0.25">
      <c r="A35" s="15" t="s">
        <v>74</v>
      </c>
      <c r="B35" s="16" t="s">
        <v>75</v>
      </c>
      <c r="C35" s="19" t="s">
        <v>92</v>
      </c>
      <c r="D35" s="17">
        <v>11</v>
      </c>
      <c r="E35" s="24">
        <v>2013.1</v>
      </c>
      <c r="F35" s="18">
        <v>11</v>
      </c>
      <c r="G35" s="24">
        <v>1909.4</v>
      </c>
      <c r="H35" s="25">
        <f t="shared" si="0"/>
        <v>183.0090909090909</v>
      </c>
      <c r="I35" s="25">
        <f t="shared" si="1"/>
        <v>173.58181818181819</v>
      </c>
    </row>
    <row r="36" spans="1:9" ht="35.25" customHeight="1" x14ac:dyDescent="0.25">
      <c r="A36" s="15" t="s">
        <v>76</v>
      </c>
      <c r="B36" s="16" t="s">
        <v>77</v>
      </c>
      <c r="C36" s="19" t="s">
        <v>92</v>
      </c>
      <c r="D36" s="38" t="s">
        <v>114</v>
      </c>
      <c r="E36" s="39" t="s">
        <v>114</v>
      </c>
      <c r="F36" s="40" t="s">
        <v>114</v>
      </c>
      <c r="G36" s="39" t="s">
        <v>114</v>
      </c>
      <c r="H36" s="41" t="s">
        <v>114</v>
      </c>
      <c r="I36" s="41" t="s">
        <v>114</v>
      </c>
    </row>
    <row r="37" spans="1:9" ht="48.75" customHeight="1" x14ac:dyDescent="0.25">
      <c r="A37" s="15" t="s">
        <v>78</v>
      </c>
      <c r="B37" s="16" t="s">
        <v>79</v>
      </c>
      <c r="C37" s="19" t="s">
        <v>92</v>
      </c>
      <c r="D37" s="17">
        <v>64</v>
      </c>
      <c r="E37" s="24">
        <v>5149.3</v>
      </c>
      <c r="F37" s="18">
        <v>64</v>
      </c>
      <c r="G37" s="24">
        <v>4792.7</v>
      </c>
      <c r="H37" s="25">
        <f t="shared" si="0"/>
        <v>80.457812500000003</v>
      </c>
      <c r="I37" s="25">
        <f t="shared" si="1"/>
        <v>74.885937499999997</v>
      </c>
    </row>
    <row r="38" spans="1:9" ht="38.25" customHeight="1" x14ac:dyDescent="0.25">
      <c r="A38" s="15" t="s">
        <v>80</v>
      </c>
      <c r="B38" s="16" t="s">
        <v>81</v>
      </c>
      <c r="C38" s="19" t="s">
        <v>92</v>
      </c>
      <c r="D38" s="17">
        <v>11</v>
      </c>
      <c r="E38" s="24">
        <v>1758</v>
      </c>
      <c r="F38" s="18">
        <v>11</v>
      </c>
      <c r="G38" s="24">
        <v>1663.8</v>
      </c>
      <c r="H38" s="25">
        <f t="shared" si="0"/>
        <v>159.81818181818181</v>
      </c>
      <c r="I38" s="25">
        <f t="shared" si="1"/>
        <v>151.25454545454545</v>
      </c>
    </row>
    <row r="39" spans="1:9" ht="35.25" customHeight="1" x14ac:dyDescent="0.25">
      <c r="A39" s="15" t="s">
        <v>82</v>
      </c>
      <c r="B39" s="16" t="s">
        <v>83</v>
      </c>
      <c r="C39" s="19" t="s">
        <v>92</v>
      </c>
      <c r="D39" s="17">
        <v>28</v>
      </c>
      <c r="E39" s="24">
        <v>2874.6</v>
      </c>
      <c r="F39" s="18">
        <v>28</v>
      </c>
      <c r="G39" s="24">
        <v>2695.2</v>
      </c>
      <c r="H39" s="25">
        <f t="shared" si="0"/>
        <v>102.66428571428571</v>
      </c>
      <c r="I39" s="25">
        <f t="shared" si="1"/>
        <v>96.257142857142853</v>
      </c>
    </row>
    <row r="40" spans="1:9" ht="36" customHeight="1" x14ac:dyDescent="0.25">
      <c r="A40" s="15" t="s">
        <v>84</v>
      </c>
      <c r="B40" s="16" t="s">
        <v>85</v>
      </c>
      <c r="C40" s="19" t="s">
        <v>92</v>
      </c>
      <c r="D40" s="17">
        <v>75</v>
      </c>
      <c r="E40" s="24">
        <v>12774.6</v>
      </c>
      <c r="F40" s="18">
        <v>75</v>
      </c>
      <c r="G40" s="24">
        <v>12103.2</v>
      </c>
      <c r="H40" s="25">
        <f t="shared" si="0"/>
        <v>170.328</v>
      </c>
      <c r="I40" s="25">
        <f t="shared" si="1"/>
        <v>161.376</v>
      </c>
    </row>
    <row r="41" spans="1:9" ht="36" customHeight="1" x14ac:dyDescent="0.25">
      <c r="A41" s="15" t="s">
        <v>86</v>
      </c>
      <c r="B41" s="16" t="s">
        <v>87</v>
      </c>
      <c r="C41" s="19" t="s">
        <v>92</v>
      </c>
      <c r="D41" s="17">
        <v>15</v>
      </c>
      <c r="E41" s="24">
        <v>7080.3</v>
      </c>
      <c r="F41" s="18">
        <v>15</v>
      </c>
      <c r="G41" s="24">
        <v>6727.4</v>
      </c>
      <c r="H41" s="25">
        <f t="shared" si="0"/>
        <v>472.02000000000004</v>
      </c>
      <c r="I41" s="25">
        <f t="shared" si="1"/>
        <v>448.49333333333328</v>
      </c>
    </row>
    <row r="42" spans="1:9" ht="36" customHeight="1" x14ac:dyDescent="0.25">
      <c r="A42" s="15" t="s">
        <v>88</v>
      </c>
      <c r="B42" s="16" t="s">
        <v>89</v>
      </c>
      <c r="C42" s="19" t="s">
        <v>92</v>
      </c>
      <c r="D42" s="17">
        <v>34</v>
      </c>
      <c r="E42" s="24">
        <v>1075.3</v>
      </c>
      <c r="F42" s="18">
        <v>34</v>
      </c>
      <c r="G42" s="24">
        <v>996.7</v>
      </c>
      <c r="H42" s="25">
        <f t="shared" si="0"/>
        <v>31.626470588235293</v>
      </c>
      <c r="I42" s="25">
        <f t="shared" si="1"/>
        <v>29.314705882352943</v>
      </c>
    </row>
    <row r="43" spans="1:9" ht="51.75" customHeight="1" x14ac:dyDescent="0.25">
      <c r="A43" s="15" t="s">
        <v>90</v>
      </c>
      <c r="B43" s="16" t="s">
        <v>97</v>
      </c>
      <c r="C43" s="19" t="s">
        <v>91</v>
      </c>
      <c r="D43" s="17">
        <v>16</v>
      </c>
      <c r="E43" s="24">
        <v>250</v>
      </c>
      <c r="F43" s="18">
        <v>16</v>
      </c>
      <c r="G43" s="24">
        <v>250</v>
      </c>
      <c r="H43" s="25">
        <f t="shared" si="0"/>
        <v>15.625</v>
      </c>
      <c r="I43" s="25">
        <f t="shared" si="1"/>
        <v>15.625</v>
      </c>
    </row>
    <row r="44" spans="1:9" ht="51" customHeight="1" x14ac:dyDescent="0.25">
      <c r="A44" s="15" t="s">
        <v>94</v>
      </c>
      <c r="B44" s="16" t="s">
        <v>98</v>
      </c>
      <c r="C44" s="19" t="s">
        <v>91</v>
      </c>
      <c r="D44" s="17">
        <v>8</v>
      </c>
      <c r="E44" s="24">
        <v>700</v>
      </c>
      <c r="F44" s="18">
        <v>8</v>
      </c>
      <c r="G44" s="24">
        <v>700</v>
      </c>
      <c r="H44" s="25">
        <f t="shared" si="0"/>
        <v>87.5</v>
      </c>
      <c r="I44" s="25">
        <f t="shared" si="1"/>
        <v>87.5</v>
      </c>
    </row>
    <row r="45" spans="1:9" ht="50.25" customHeight="1" x14ac:dyDescent="0.25">
      <c r="A45" s="15" t="s">
        <v>99</v>
      </c>
      <c r="B45" s="16" t="s">
        <v>101</v>
      </c>
      <c r="C45" s="19" t="s">
        <v>91</v>
      </c>
      <c r="D45" s="17">
        <v>35</v>
      </c>
      <c r="E45" s="24">
        <v>1800</v>
      </c>
      <c r="F45" s="18">
        <v>35</v>
      </c>
      <c r="G45" s="24">
        <v>1769</v>
      </c>
      <c r="H45" s="25">
        <f t="shared" si="0"/>
        <v>51.428571428571431</v>
      </c>
      <c r="I45" s="25">
        <f t="shared" si="1"/>
        <v>50.542857142857144</v>
      </c>
    </row>
    <row r="46" spans="1:9" ht="51.75" customHeight="1" x14ac:dyDescent="0.25">
      <c r="A46" s="15" t="s">
        <v>102</v>
      </c>
      <c r="B46" s="16" t="s">
        <v>100</v>
      </c>
      <c r="C46" s="19" t="s">
        <v>91</v>
      </c>
      <c r="D46" s="17">
        <v>4</v>
      </c>
      <c r="E46" s="24">
        <v>163</v>
      </c>
      <c r="F46" s="18">
        <v>4</v>
      </c>
      <c r="G46" s="24">
        <v>163</v>
      </c>
      <c r="H46" s="25">
        <f t="shared" si="0"/>
        <v>40.75</v>
      </c>
      <c r="I46" s="25">
        <f t="shared" si="1"/>
        <v>40.75</v>
      </c>
    </row>
    <row r="47" spans="1:9" ht="65.25" customHeight="1" x14ac:dyDescent="0.25">
      <c r="A47" s="15" t="s">
        <v>104</v>
      </c>
      <c r="B47" s="16" t="s">
        <v>103</v>
      </c>
      <c r="C47" s="19" t="s">
        <v>92</v>
      </c>
      <c r="D47" s="17">
        <v>165</v>
      </c>
      <c r="E47" s="24">
        <v>13074.2</v>
      </c>
      <c r="F47" s="18">
        <v>165</v>
      </c>
      <c r="G47" s="24">
        <v>12124.1</v>
      </c>
      <c r="H47" s="25">
        <f t="shared" si="0"/>
        <v>79.237575757575769</v>
      </c>
      <c r="I47" s="25">
        <f t="shared" si="1"/>
        <v>73.479393939393944</v>
      </c>
    </row>
    <row r="48" spans="1:9" ht="65.25" customHeight="1" x14ac:dyDescent="0.25">
      <c r="A48" s="15" t="s">
        <v>106</v>
      </c>
      <c r="B48" s="16" t="s">
        <v>105</v>
      </c>
      <c r="C48" s="19" t="s">
        <v>111</v>
      </c>
      <c r="D48" s="17">
        <v>10</v>
      </c>
      <c r="E48" s="24">
        <v>783.2</v>
      </c>
      <c r="F48" s="18">
        <v>10</v>
      </c>
      <c r="G48" s="24">
        <v>692.6</v>
      </c>
      <c r="H48" s="25">
        <f t="shared" si="0"/>
        <v>78.320000000000007</v>
      </c>
      <c r="I48" s="25">
        <f t="shared" si="1"/>
        <v>69.260000000000005</v>
      </c>
    </row>
    <row r="49" spans="1:11" ht="36" customHeight="1" x14ac:dyDescent="0.25">
      <c r="A49" s="15" t="s">
        <v>108</v>
      </c>
      <c r="B49" s="16" t="s">
        <v>107</v>
      </c>
      <c r="C49" s="19" t="s">
        <v>92</v>
      </c>
      <c r="D49" s="17">
        <v>12</v>
      </c>
      <c r="E49" s="24">
        <v>1778.6</v>
      </c>
      <c r="F49" s="18">
        <v>12</v>
      </c>
      <c r="G49" s="24">
        <v>1681.2</v>
      </c>
      <c r="H49" s="25">
        <f t="shared" si="0"/>
        <v>148.21666666666667</v>
      </c>
      <c r="I49" s="25">
        <f t="shared" si="1"/>
        <v>140.1</v>
      </c>
      <c r="J49" s="34"/>
      <c r="K49" s="34"/>
    </row>
    <row r="50" spans="1:11" ht="68.25" customHeight="1" x14ac:dyDescent="0.25">
      <c r="A50" s="15" t="s">
        <v>109</v>
      </c>
      <c r="B50" s="16" t="s">
        <v>53</v>
      </c>
      <c r="C50" s="12" t="s">
        <v>14</v>
      </c>
      <c r="D50" s="28">
        <v>9545</v>
      </c>
      <c r="E50" s="24">
        <v>19608.099999999999</v>
      </c>
      <c r="F50" s="43">
        <v>9545</v>
      </c>
      <c r="G50" s="24">
        <v>19608.099999999999</v>
      </c>
      <c r="H50" s="25">
        <f t="shared" si="0"/>
        <v>2.0542797276060765</v>
      </c>
      <c r="I50" s="25">
        <f t="shared" si="1"/>
        <v>2.0542797276060765</v>
      </c>
    </row>
    <row r="51" spans="1:11" ht="33.75" customHeight="1" x14ac:dyDescent="0.25">
      <c r="A51" s="15"/>
      <c r="B51" s="16" t="s">
        <v>57</v>
      </c>
      <c r="C51" s="12"/>
      <c r="D51" s="12"/>
      <c r="E51" s="20"/>
      <c r="F51" s="21"/>
      <c r="G51" s="20"/>
      <c r="H51" s="11"/>
      <c r="I51" s="11"/>
    </row>
    <row r="52" spans="1:11" ht="22.5" customHeight="1" x14ac:dyDescent="0.25">
      <c r="A52" s="15" t="s">
        <v>110</v>
      </c>
      <c r="B52" s="16" t="s">
        <v>51</v>
      </c>
      <c r="C52" s="22" t="s">
        <v>56</v>
      </c>
      <c r="D52" s="35">
        <v>568.70000000000005</v>
      </c>
      <c r="E52" s="20">
        <v>5470.9</v>
      </c>
      <c r="F52" s="36">
        <v>568.70000000000005</v>
      </c>
      <c r="G52" s="20">
        <v>5470.9</v>
      </c>
      <c r="H52" s="25">
        <f t="shared" si="0"/>
        <v>9.6200105503780531</v>
      </c>
      <c r="I52" s="25">
        <f>G52/F52</f>
        <v>9.6200105503780531</v>
      </c>
    </row>
    <row r="53" spans="1:11" ht="23.25" customHeight="1" x14ac:dyDescent="0.25">
      <c r="A53" s="15" t="s">
        <v>116</v>
      </c>
      <c r="B53" s="16" t="s">
        <v>46</v>
      </c>
      <c r="C53" s="19" t="s">
        <v>47</v>
      </c>
      <c r="D53" s="27">
        <v>2460</v>
      </c>
      <c r="E53" s="20">
        <v>5783.5</v>
      </c>
      <c r="F53" s="33">
        <v>2464.0700000000002</v>
      </c>
      <c r="G53" s="20">
        <v>5783.5</v>
      </c>
      <c r="H53" s="25">
        <f t="shared" ref="H53" si="2">E53/D53</f>
        <v>2.3510162601626017</v>
      </c>
      <c r="I53" s="25">
        <f t="shared" ref="I53" si="3">G53/F53</f>
        <v>2.3471329954100328</v>
      </c>
    </row>
    <row r="54" spans="1:11" s="6" customFormat="1" x14ac:dyDescent="0.25">
      <c r="A54" s="23"/>
      <c r="B54" s="23" t="s">
        <v>48</v>
      </c>
      <c r="C54" s="19"/>
      <c r="D54" s="12" t="s">
        <v>95</v>
      </c>
      <c r="E54" s="20">
        <f>SUM(E8:E53)</f>
        <v>999430.59999999986</v>
      </c>
      <c r="F54" s="12" t="s">
        <v>95</v>
      </c>
      <c r="G54" s="20">
        <f>SUM(G8:G53)</f>
        <v>990405.19999999984</v>
      </c>
      <c r="H54" s="31" t="s">
        <v>95</v>
      </c>
      <c r="I54" s="31" t="s">
        <v>95</v>
      </c>
    </row>
    <row r="55" spans="1:11" x14ac:dyDescent="0.25">
      <c r="A55" s="7" t="s">
        <v>7</v>
      </c>
      <c r="B55" s="7"/>
      <c r="C55" s="2"/>
      <c r="D55" s="3"/>
      <c r="E55" s="4"/>
      <c r="F55" s="3"/>
      <c r="G55" s="8"/>
      <c r="H55" s="5"/>
      <c r="I55" s="5"/>
    </row>
    <row r="56" spans="1:11" x14ac:dyDescent="0.25">
      <c r="C56" s="2"/>
      <c r="D56" s="3"/>
    </row>
    <row r="57" spans="1:11" x14ac:dyDescent="0.25">
      <c r="A57" s="9"/>
    </row>
    <row r="58" spans="1:11" x14ac:dyDescent="0.25">
      <c r="A58" s="9"/>
    </row>
  </sheetData>
  <mergeCells count="8">
    <mergeCell ref="A1:I1"/>
    <mergeCell ref="A2:I2"/>
    <mergeCell ref="A3:I3"/>
    <mergeCell ref="A4:B4"/>
    <mergeCell ref="C4:C5"/>
    <mergeCell ref="F4:G4"/>
    <mergeCell ref="D4:E4"/>
    <mergeCell ref="H4:I4"/>
  </mergeCells>
  <pageMargins left="1.1811023622047245" right="0.59055118110236227" top="0.78740157480314965" bottom="0.78740157480314965" header="0.31496062992125984" footer="0.31496062992125984"/>
  <pageSetup paperSize="9" scale="54" fitToHeight="0" orientation="portrait" r:id="rId1"/>
  <headerFooter differentFirst="1">
    <oddHeader>&amp;C
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7"/>
    <Parameter Name="ReportMode" Type="System.Int32" Value="7"/>
  </Parameters>
</MailMerge>
</file>

<file path=customXml/itemProps1.xml><?xml version="1.0" encoding="utf-8"?>
<ds:datastoreItem xmlns:ds="http://schemas.openxmlformats.org/officeDocument/2006/customXml" ds:itemID="{68D4F6AC-7D9F-40D3-B3FF-92880297E62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Сведения о выполнении МЗ</vt:lpstr>
      <vt:lpstr>'Сведения о выполнении МЗ'!Заголовки_для_печати</vt:lpstr>
      <vt:lpstr>'Сведения о выполнении МЗ'!Область_печати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Бабушкина Елена Ивановна</dc:creator>
  <cp:lastModifiedBy>Елена А. Лапкова</cp:lastModifiedBy>
  <cp:lastPrinted>2023-04-11T04:15:02Z</cp:lastPrinted>
  <dcterms:created xsi:type="dcterms:W3CDTF">2017-02-06T23:21:36Z</dcterms:created>
  <dcterms:modified xsi:type="dcterms:W3CDTF">2023-04-11T04:16:01Z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port Name">
    <vt:lpwstr>C:\Users\fu_vva\AppData\Local\Кейсистемс\Свод-СМАРТ\ReportManager\sv_0503762_long2016__win_7.xlsx</vt:lpwstr>
  </property>
</Properties>
</file>